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activeTab="34"/>
  </bookViews>
  <sheets>
    <sheet name="VIVA" sheetId="1" r:id="rId1"/>
    <sheet name="UDEA" sheetId="2" r:id="rId2"/>
    <sheet name="TELEANTIOQUIA" sheetId="3" r:id="rId3"/>
    <sheet name="TECNOLÓGICO DE ANTIOQUIA" sheetId="4" r:id="rId4"/>
    <sheet name="SEC.MINAS" sheetId="5" r:id="rId5"/>
    <sheet name="SEC.RECURSO HUMANO" sheetId="6" r:id="rId6"/>
    <sheet name="SEC.HACIENDA" sheetId="7" r:id="rId7"/>
    <sheet name="SEC. PRODUCTIVIDAD" sheetId="8" r:id="rId8"/>
    <sheet name="SEC.GENERAL" sheetId="9" r:id="rId9"/>
    <sheet name="SEC.GOBIERNO" sheetId="10" r:id="rId10"/>
    <sheet name="POLITECNICO" sheetId="11" r:id="rId11"/>
    <sheet name="SEC.AGRICULTURA" sheetId="12" r:id="rId12"/>
    <sheet name="SEC.INFRAESTRUCTURA" sheetId="13" r:id="rId13"/>
    <sheet name="MANA" sheetId="14" r:id="rId14"/>
    <sheet name="INDEPORTES" sheetId="15" r:id="rId15"/>
    <sheet name="SEC.PARTICIPACION CIUDADANA" sheetId="16" r:id="rId16"/>
    <sheet name="GERENCIA INDÍGENA" sheetId="17" r:id="rId17"/>
    <sheet name="GERENCIA CONTROL INTERNO" sheetId="18" r:id="rId18"/>
    <sheet name="GERENCIA DE SERV.PUBLICOS" sheetId="19" r:id="rId19"/>
    <sheet name="GERENCIA DE NEGRITUDES" sheetId="20" r:id="rId20"/>
    <sheet name="FLA" sheetId="21" r:id="rId21"/>
    <sheet name="EQUIDAD DE GENERO" sheetId="22" r:id="rId22"/>
    <sheet name="EADE" sheetId="23" r:id="rId23"/>
    <sheet name="DSSA" sheetId="24" r:id="rId24"/>
    <sheet name="SEC.EDUCACIÓN" sheetId="25" r:id="rId25"/>
    <sheet name="DESPACHO GOBERNADOR" sheetId="26" r:id="rId26"/>
    <sheet name="DAP" sheetId="27" r:id="rId27"/>
    <sheet name="SEC.MEDIO AMBIENTE" sheetId="28" r:id="rId28"/>
    <sheet name="CONTRALORIA" sheetId="29" r:id="rId29"/>
    <sheet name="GERENCIA COMUNIDADES NEGRAS" sheetId="30" r:id="rId30"/>
    <sheet name="GERENCIA INF. Y ADOLESCENCIA" sheetId="31" r:id="rId31"/>
    <sheet name="ASESORÍA PARA LA JUVENTUD" sheetId="32" r:id="rId32"/>
    <sheet name="ALIANZA DE ANT.POR LA EQUIDAD" sheetId="33" r:id="rId33"/>
    <sheet name="CONCE.VIAL ABURRA NORTE" sheetId="34" r:id="rId34"/>
    <sheet name="DAPARD" sheetId="35" r:id="rId35"/>
  </sheets>
  <definedNames/>
  <calcPr fullCalcOnLoad="1"/>
</workbook>
</file>

<file path=xl/sharedStrings.xml><?xml version="1.0" encoding="utf-8"?>
<sst xmlns="http://schemas.openxmlformats.org/spreadsheetml/2006/main" count="5168" uniqueCount="2483">
  <si>
    <t>SECRETARIA DE INFRAESTRUCTURA FISICA PARA LA INTEGRACION Y DESARROLLO DE ANTIOQUIA</t>
  </si>
  <si>
    <t>ALCALDIA DE PUERTO TRIUNFO</t>
  </si>
  <si>
    <t>MUNICIPIO LA PINTADA</t>
  </si>
  <si>
    <t>MUNICIPIO DE  SAN  ROQUE</t>
  </si>
  <si>
    <t>FEDERACION NACIONAL DE CAFETEROS DE COLOMBIA</t>
  </si>
  <si>
    <t>ALCALDIA DE SANTA ROSA DE OSOS</t>
  </si>
  <si>
    <t>SECRETARIA DEL RECURSO HUMANO</t>
  </si>
  <si>
    <t>ALCALDIA DE EBEJICO</t>
  </si>
  <si>
    <t>E.S.E. HOSPITAL SAN ROQUE</t>
  </si>
  <si>
    <t>ESE HOSPITAL SAN FERNANDO</t>
  </si>
  <si>
    <t>ALCALDIA NECHI</t>
  </si>
  <si>
    <t>ALCALDIA DE ANGELOPOLIS</t>
  </si>
  <si>
    <t>SECRETARIA DE AGRICULTURA Y DESARROLLO RUAL</t>
  </si>
  <si>
    <t>GERENCIA DE CONCESIONES</t>
  </si>
  <si>
    <t>FLA</t>
  </si>
  <si>
    <t>ALCALDIA DE ANGOSTURA</t>
  </si>
  <si>
    <t>ALCALDIA DE URRAO</t>
  </si>
  <si>
    <t>MUNICIPIO DE SAN PEDRO</t>
  </si>
  <si>
    <t>ALCALDIA MUNICIPAL DE VEGACHI</t>
  </si>
  <si>
    <t>ALCALDIA DE CISNEROS</t>
  </si>
  <si>
    <t>MUNICIPIO DE SAN RAFAEL ANTIOQUIA</t>
  </si>
  <si>
    <t>MUNICIPIO DE LA CEJA DEL TAMBO</t>
  </si>
  <si>
    <t>MACEO</t>
  </si>
  <si>
    <t>SECRETARIA DE AGRICULTURA Y DESRROLLO RURAL</t>
  </si>
  <si>
    <t>SECRETARIA DE AGRICULTURA Y DESRROLLO RURAL DE ANTIOQUIA</t>
  </si>
  <si>
    <t>MUNICIPIO DE SAN JERONIMO ANTIOQUIA</t>
  </si>
  <si>
    <t>MUNICIPIO DE SANTO DOMINGO ANTIOQUIA</t>
  </si>
  <si>
    <t>ALCALDIA DE MARINILLA</t>
  </si>
  <si>
    <t>2008050000011</t>
  </si>
  <si>
    <t>CONSTRUCCION MITIGACIONES Y PROTECCION SECTOR EL MIRADOR ANDINO ZONA URBANA</t>
  </si>
  <si>
    <t>2008050000012</t>
  </si>
  <si>
    <t>2008050000013</t>
  </si>
  <si>
    <t>2008050000014</t>
  </si>
  <si>
    <t>CONSTRUCCION MITIGRACIONES Y PROTECCION SECTOR PLAZA DE FERIAS ZONA URBANA</t>
  </si>
  <si>
    <t>2008050000015</t>
  </si>
  <si>
    <t>2008050000016</t>
  </si>
  <si>
    <t>AMPLIACION DE COBERTURA EDUCATIVA CONTRATADA Y SOSTENIBILIDAD DE LAS COHORTES EN 120 MUNICIPIOS DEL  DEPARTAMENTO DE ANTIOQUIA</t>
  </si>
  <si>
    <t>2008050000017</t>
  </si>
  <si>
    <t>2008050000019</t>
  </si>
  <si>
    <t>2008050000020</t>
  </si>
  <si>
    <t>2008050000021</t>
  </si>
  <si>
    <t>PROYECTO CONSTRUCCION OBRA DE PROTECCION MARGEN DERECHA DEL RIO ATRATO  INSTITUCION EDUCATIVA MUNICIPIO DE VIGIA DEL FUERTE DEPARTAMENTO DE ANTIOQUIA</t>
  </si>
  <si>
    <t>ALCALDIA SANTA ROSA DE OSOS ANTIOQUIA</t>
  </si>
  <si>
    <t>2008050000049</t>
  </si>
  <si>
    <t>2008050000050</t>
  </si>
  <si>
    <t>PROTECCION OBRAS DE PROTECCION Y MITIGACION  VEREDA LA FLORIDA TRES RANCHOS, MUNICIPIO DE PUERTO TRIUNFO</t>
  </si>
  <si>
    <t>2008050000051</t>
  </si>
  <si>
    <t>2008050000052</t>
  </si>
  <si>
    <t>PROTECCION OBRAS DE PROTECCION Y MITIGACION EN LA RIBERA DEL SECTOR EL PUERTO  CORREGIMIENTO DE PUERTO PERALES DEL MUNICIPIO DE PUERTO TRIUNFO MUNICIPIO PUERTO TRIUNFO DEPARTAMENTO ANTIOQUIA</t>
  </si>
  <si>
    <t>2008050000053</t>
  </si>
  <si>
    <t>IMPLEMENTACION DE LA PROFESIONALIZACION DE LA PLANTA DE PERSONAL DE LA CONTRALORIA GENERAL DE ANTIOQUIA</t>
  </si>
  <si>
    <t>2008050000054</t>
  </si>
  <si>
    <t>MEJORAMIENTO DE LOS SERVICIOS EDUCATIVOS DEL POLITECNICO JAIME ISAZA CADAVID EN EL DEPARTAMENTO DE ANTIOQUIA</t>
  </si>
  <si>
    <t>2008050000055</t>
  </si>
  <si>
    <t>PROTECCION CONSTRUCCION DE OBRAS DE MITIGACION Y PROTECCION EN LAS ORILLAS DE LA QUEBRADA LAS MERCEDES CORREGIMIENTO DE LAS MERCEDES MUNICIPIO PUERTO TRIUNFO DEPARTAMENTO ANTIOQUIA</t>
  </si>
  <si>
    <t>2008050000056</t>
  </si>
  <si>
    <t>DOTACION Y FORTALECIMIENTO DEL CUERPO DE BOMBEROS DEL  MUNICIPIO DE VEGACHI  DEPARTAMENTO ANTIOQUIA</t>
  </si>
  <si>
    <t>2008050000057</t>
  </si>
  <si>
    <t>APOYO  A LOS MICROEMPRESARIOS  GANADORES DE ANTOJATE DE ANTIOQUIA  EN EL DEPARTAMENTO</t>
  </si>
  <si>
    <t>2008050000058</t>
  </si>
  <si>
    <t>2008050000059</t>
  </si>
  <si>
    <t>IMPLEMENTACION DE SISTEMAS DE MONITOREO Y EVALUACION DE LA GESTION DEPARTAMENTAL Y MUNICIPAL Y DE BANCOS DE PROYECTOS EN EL  DEPARTAMENTO DE ANTIOQUIA.</t>
  </si>
  <si>
    <t>2008050000060</t>
  </si>
  <si>
    <t>2008050000061</t>
  </si>
  <si>
    <t>2008050000001</t>
  </si>
  <si>
    <t>DOTACION EQUIPO DE VIDEOENDOSCOPIA PARA LA ESE HOSPITAL LA MERDED DEL MUNICIPIO DE CIUDAD BOLIVAR ANTIOQUIA</t>
  </si>
  <si>
    <t>2008050000002</t>
  </si>
  <si>
    <t>2008050000003</t>
  </si>
  <si>
    <t>2008050000004</t>
  </si>
  <si>
    <t>IMPLEMENTACION DE ACIVIDADES EDUCATIVAS PARA LA CRAECION DE UNA NUEVA CULTURA EN PREVENCION Y ATENCION DE DESASTRES EN EL MUNICIPIO DE  GUATAPE</t>
  </si>
  <si>
    <t>2008050000005</t>
  </si>
  <si>
    <t>2008050000006</t>
  </si>
  <si>
    <t>ESE HOSPITAL SAN JUAN DE DIOS YARUMAL SEGUNDO NIVEL DE COMPLEJIDAD</t>
  </si>
  <si>
    <t>2008050000007</t>
  </si>
  <si>
    <t>2008050000008</t>
  </si>
  <si>
    <t>ADECUACION APOYO A LA IMPLEMENTACION DE LA POLITICA PUBLICA DEPARTAMENTAL PARA LA ATENCION INTEGRAL A LA POBLACION DESPLAZADA POR LA VIOLENCIA ANTIOQUIA</t>
  </si>
  <si>
    <t>2008050000009</t>
  </si>
  <si>
    <t>2008050000010</t>
  </si>
  <si>
    <t>2008050000090</t>
  </si>
  <si>
    <t>2008050000091</t>
  </si>
  <si>
    <t>PROYECTO ASIGNACION DE RECURSOS PARA LA ATENCION AL ESTADO DE URGENCIA MANIFIESTA OCURRIDO EN LA IE JOSE FELIX DE RESTREPO EN LA VEREDA CHONTADURO DEL MUNICIPIO DE ITUANGO ANTIOQUIA</t>
  </si>
  <si>
    <t>MUNICIPIO DE ITUANGO ANTIOQUIA</t>
  </si>
  <si>
    <t>2008050000092</t>
  </si>
  <si>
    <t>IMPLEMENTACION DE LA DIGITALIZACION Y DIGITACION DE LOS DOCUMENTOS EN LA  GOBERNACION DE ANTIOQUIA</t>
  </si>
  <si>
    <t>2008050000093</t>
  </si>
  <si>
    <t>APOYO FORTALECIMIENTO INSTITUCIONAL PARA EL AUMENTO DE LA CAPACIDAD OPERATIVA DEL DEPARTAMENTO ADMINISTRATIVO DEL MEDIO AMBIENTE MEDELLIN</t>
  </si>
  <si>
    <t>2008050000094</t>
  </si>
  <si>
    <t>2008050000095</t>
  </si>
  <si>
    <t>2008050000096</t>
  </si>
  <si>
    <t>2008050000097</t>
  </si>
  <si>
    <t>PROYECTO CONSTRUCCION DOBLE CALZADA BARBOSA - CISNEROS DEPARTAMENTO DE ANTIOQUIA</t>
  </si>
  <si>
    <t>2008050000098</t>
  </si>
  <si>
    <t>PROYECTO CONSTRUCCION DOBEL CALZADA BARBOSA-CISNEROS DEPARTAMENTO DE ANTIOQUIA</t>
  </si>
  <si>
    <t>2008050000099</t>
  </si>
  <si>
    <t>2008050000022</t>
  </si>
  <si>
    <t>IMPLEMENTACION DE LA EMPRESA SUBREGIONAL DE SERVICIOS PUBLICOS DOMICILARIOS DEL BAJO CAUCA DEPARTAMENTO DE ANTIOQUIA</t>
  </si>
  <si>
    <t>AGUAS DEL BAJO CAUCA</t>
  </si>
  <si>
    <t>2008050000023</t>
  </si>
  <si>
    <t>2008050000024</t>
  </si>
  <si>
    <t>ADQUISICION Y  EQUIPAMENTO DE VEHICULO CISTERNA (ATENCION RAPIDA) PARA EL CUERPO DE BOMBEROS VOLUNTARIOS DEL MUNICIPIO DE GUARNE ANTIOQUIA</t>
  </si>
  <si>
    <t>2008050000025</t>
  </si>
  <si>
    <t>IMPLEMENTACION DE SERVICIOS DE II NIVEL DE COMPLEJIDAD EN MATERNO INFANTIL ESE HOSPITAL SAN VICENTE DE PAUL URRAO ANTIOQUIA</t>
  </si>
  <si>
    <t>2008050000026</t>
  </si>
  <si>
    <t>DOTACION DE AMBULANCIA PARA LA ESE SAN RAFAEL  DEL MUNICIPIO DE HELICONIA ANTIOQUIA</t>
  </si>
  <si>
    <t>ESE HOSPITAL SAN RAFAEL DEL MUNICIPIO DE HELICONIA ANTIOQUIA</t>
  </si>
  <si>
    <t>2008050000027</t>
  </si>
  <si>
    <t>2008050000028</t>
  </si>
  <si>
    <t>LUIS FERNANDO IBARRA IBARRA</t>
  </si>
  <si>
    <t>2008050000029</t>
  </si>
  <si>
    <t>ADECUACION DE LA INFRAESTRUCTURA FISICA DE LA E.S.E HOSPITAL SANTAMARIA DEL MUNICIPIO DE SANTA BARBARA ANTIOQUIA</t>
  </si>
  <si>
    <t>E.S.E HOSPITAL SANTAMARIA</t>
  </si>
  <si>
    <t>2008050000030</t>
  </si>
  <si>
    <t>ADQUISICION DE AMBULANCIA DE TRANSPORTE ASISTENCIAL BASICO PARA LA ESE HOSPITAL SANTA LUCIA DEL MUNICIPIO DE FREDONIA</t>
  </si>
  <si>
    <t>ESE HOSPITAL SANTA LUCIA</t>
  </si>
  <si>
    <t>2008050000031</t>
  </si>
  <si>
    <t>ASESORIA TECNICA Y APOYO LOGISTICO EN EL PLAN DE MODERNIZACION Y REORDENAMIENTO DE LA INFRAESTRUCTURA DE BENEFICIO DE BOVINOS Y PORCINOS Y COMERCIALIZACION  DE LA CARNE Y LECHE EN ANTIOQUIA</t>
  </si>
  <si>
    <t>2008050000032</t>
  </si>
  <si>
    <t>2008050000033</t>
  </si>
  <si>
    <t>PROYECTO CONSTRUCCION OBRAS DE PROTECCION EN LA MARGEN IZQUIERDA DEL RIO TARAZA  ZONA URBANA DEL MUNICIPIO DE TARAZA DEPARTAMENTO DE ANTIOQUIA</t>
  </si>
  <si>
    <t>2008050000034</t>
  </si>
  <si>
    <t>DEPARTAMENO ADMINISTRATIVO DEL MEDIO AMBIENTE</t>
  </si>
  <si>
    <t>2008050000035</t>
  </si>
  <si>
    <t>MANTENIMIENTO  RED VIAL RURAL CON APOYO A LOS MUNICIPIOS EN LAS 9 SUBREGIONES DEL DEPARTAMENTO DE ANTIOQUIA</t>
  </si>
  <si>
    <t>2008050000036</t>
  </si>
  <si>
    <t>DOTACION COMPRA AMBULANCIA PARA MESOPOTAMIA COMPRA AMBULANCIA PARA MESOPOTAMIA MUNICIPIO DE LA UNION DEPARTAMENTO DE ANTIOQUIA</t>
  </si>
  <si>
    <t>2008050000037</t>
  </si>
  <si>
    <t>DOTACION DE LOS LABORATORIOS DE AGROAMBIENTAL EN EL  TECNOLOGCIO DE ANTIOQUIA</t>
  </si>
  <si>
    <t>2008050000038</t>
  </si>
  <si>
    <t>ADQUISICION AMBULANCIA PARA TRASLADO ASISTENCIAL E.S.E. HOSPITAL SAN ROQUE MUNICIPIO DE LA UNION DEPARTAMENTO DE ANTIOQUIA</t>
  </si>
  <si>
    <t>2008050000039</t>
  </si>
  <si>
    <t>2008050000040</t>
  </si>
  <si>
    <t>MANTENIMIENTO DE LA RED VIAL SECUNDARIA EN EMERGENCIA EN EL DEPARTAMENTO DE ANTIOQUIA</t>
  </si>
  <si>
    <t>2008050000041</t>
  </si>
  <si>
    <t>ADQUISICION PLANTA ELECTRICA Y UNA UNIDAD DE RESPALDO  DE ENERGIA ( UPS ). PARA EL HOSPITAL GILBERTO MEJIA MEJIA DEL MUNICIPIO DE RIONEGRO DEPARTAMENTO DE ANTIOQUIA.</t>
  </si>
  <si>
    <t>HOSPITAL GILBERTOMEJIA MEJIA</t>
  </si>
  <si>
    <t>2008050000042</t>
  </si>
  <si>
    <t>2008050000043</t>
  </si>
  <si>
    <t>ADECUACION REPOSICION REFORZAMIENTO DOTACION DE LAS ESE HOSPITALES DEPARTAMENTO DE ANTIOQUIA</t>
  </si>
  <si>
    <t>DEPARTAMENTO DE ANTIOQUIA-DIRECCION SECCIONAL DE SALUD DE ANTIOQUIA</t>
  </si>
  <si>
    <t>2008050000044</t>
  </si>
  <si>
    <t>PROGRAMA DE CONSTRUCCION Y REPARACION DE OBRAS DE PROTECCION DE PLAYA CORREGIMIENTO DE ZAPATA, MUNICIPIO DE NECOCLI. DEPARTAMENTO DE ANTIOQUIA.</t>
  </si>
  <si>
    <t>2008050000045</t>
  </si>
  <si>
    <t>PROGRAMA DOTACION DE VEHICULO ACUATICO PARA EL CUERPO DE BOMBEROS DE VIGIA DEL FUERTE DEPARTAMENTO DE ANTIOQUIA</t>
  </si>
  <si>
    <t>2008050000046</t>
  </si>
  <si>
    <t>IMPLEMENTACION DEL CENTRO DE PRODUCCION DE TELEVISION EN EL DEPARTAMENTO DE ANTIOQUIA</t>
  </si>
  <si>
    <t>2008050000047</t>
  </si>
  <si>
    <t>2008050000048</t>
  </si>
  <si>
    <t>PROYECTO DE EVALUACION - ACCION PARA MEJORAMIENTO EN EL DEPARTAMENTO DE ANTIOQUIA</t>
  </si>
  <si>
    <t>2008050000124</t>
  </si>
  <si>
    <t>PROYECTO DE  COMUNICA - ACCION EDUCATIVA Y CULTURA DEPARTAMENTO ANTIOQUIA</t>
  </si>
  <si>
    <t>2008050000125</t>
  </si>
  <si>
    <t>2008050000126</t>
  </si>
  <si>
    <t>MEJORAMIENTO DE LAS CONDICIONES TECNICAS DE LA RED DE ALCANTARILLADO EN LA ZONA URBANA DEL MUNICIPIO DE SAN JERONIMO DEL DEPARTAMENTO DE ANTIOQUIA</t>
  </si>
  <si>
    <t>2008050000127</t>
  </si>
  <si>
    <t>IMPLEMENTACION DE 25 HECTAREAS DE AGUACATE  EN EL MUNICIPIO DE CARAMANTA DEPARTAMENTO DE ANTIOQUIA</t>
  </si>
  <si>
    <t>2008050000128</t>
  </si>
  <si>
    <t>2008050000129</t>
  </si>
  <si>
    <t>REPOSICION EQUIPO DE RAYOS X PARA LA ESE HOSPITAL SAN FERNANDO AMAGA ANTIOQUIA</t>
  </si>
  <si>
    <t>2008050000130</t>
  </si>
  <si>
    <t>PROYECTO CONVENIO ACCION SOCIAL DAPARD IDEA 2008 RESTABLECIMIENTO SOCIOECONOMICO ANTIOQUIA</t>
  </si>
  <si>
    <t>2008050000131</t>
  </si>
  <si>
    <t>IMPLEMENTACION IMPLEMENTACION PROYECTO FORTALECIMIENTO INSTITUCIONAL Y ORGANZACIONES DE POBLACION DESPLAZADA ANTIOQUIA 2008 ANTIOQUIA</t>
  </si>
  <si>
    <t>2008050000132</t>
  </si>
  <si>
    <t>ALCALDIA DEL MUNICIPIO DE SONSON</t>
  </si>
  <si>
    <t>2008050000133</t>
  </si>
  <si>
    <t>2008050000134</t>
  </si>
  <si>
    <t>2008050000135</t>
  </si>
  <si>
    <t>MUNICIPIO DEL BAGRE</t>
  </si>
  <si>
    <t>E.S.P. HOSPITAL NUEVO HORIZONTE</t>
  </si>
  <si>
    <t>2008050000062</t>
  </si>
  <si>
    <t>PROYECTO FORTALECIMIENTO DE LOS SISTEMAS DE INFORMACION CATASTRAL DE LOS MUNICIPIOS DEL DEPARTAMENTO DE ANTIOQUIA</t>
  </si>
  <si>
    <t>SISTEMA DE INFORMACION Y CATASTRO</t>
  </si>
  <si>
    <t>2008050000063</t>
  </si>
  <si>
    <t>PROTECCION DE VIENVAS  UBICADAS EN LA MARGEN DE LA  QUEBRADA LA TIGRA MUNICIPIO DE VENECIA DEPARTAMENTO DE ANTIOQUIA</t>
  </si>
  <si>
    <t>2008050000064</t>
  </si>
  <si>
    <t>2008050000065</t>
  </si>
  <si>
    <t>HABILITACION Y PUESTA EN MARCHA DE LA EMISORA MUNICIPAL COMUNITARIA DEL MUNICIPIO DE VEGACHI, DEPARTAMENTO DE ANTIOQUIA</t>
  </si>
  <si>
    <t>2008050000066</t>
  </si>
  <si>
    <t>IMPLEMENTACION DE CENTROS ZONALES DE GESTION AGROEMPRESARIAL EN EL DEPARTAMENTO DE ANTIOQUIA</t>
  </si>
  <si>
    <t>2008050000067</t>
  </si>
  <si>
    <t>PROTECCION DE VIVIENDAS UBICADAS EN LA MARGEN DE LA QUEBRADA LA GALAPAGO DEL BARRIO OBRERO MUNICIPIO VENECIA DEPARTAMENTO ANTIOQUIA</t>
  </si>
  <si>
    <t>2008050000068</t>
  </si>
  <si>
    <t>MUNICIPIO DE CAMPAMENTO.</t>
  </si>
  <si>
    <t>2008050000069</t>
  </si>
  <si>
    <t>FORTALECIMIENTO ESTRUCTURAL DE LA ESE HOSPITAL SAN VICENTE DE PAUL MUNICIPIO DE REMEDIOS DEPARTAMENTO ANTIOQUIA</t>
  </si>
  <si>
    <t>2008050000070</t>
  </si>
  <si>
    <t>2008050000071</t>
  </si>
  <si>
    <t>DOTACION DE CENTROS Y SEDES COMUNITARIOS EN LAS COMUNIDADES INDIGENAS DE ANTIOQUIA</t>
  </si>
  <si>
    <t>2008050000072</t>
  </si>
  <si>
    <t>MANTENIMIENTO Y ADECUACION SEDES DE INDEPORTES  EN EL DEPARTAMENTO DE ANTIOQUIA</t>
  </si>
  <si>
    <t>2008050000073</t>
  </si>
  <si>
    <t>2008050000074</t>
  </si>
  <si>
    <t>2008050000075</t>
  </si>
  <si>
    <t>SISTEMATIZACION Y ORGANIZACION DEL ARCHIVO DE GESTION EN INFRAESTRUCTURA</t>
  </si>
  <si>
    <t>2008050000076</t>
  </si>
  <si>
    <t>REMODELACION DEL PARQUE PRINCIPAL  DEL MUNICIPIO DE AMAGA DEPARTAMENTO DE ANTIOQUIA</t>
  </si>
  <si>
    <t>2008050000078</t>
  </si>
  <si>
    <t>PREVENCION INMUNOPREVENCION CONTRA BABESIA Y ANAPLASMA EN BOVINOS  EN LAS SUBREGIONES DEL NORTE Y ORIENTE DE ANTIOQUIA</t>
  </si>
  <si>
    <t>2008050000079</t>
  </si>
  <si>
    <t>2008050000080</t>
  </si>
  <si>
    <t>2008050000081</t>
  </si>
  <si>
    <t>2008050000082</t>
  </si>
  <si>
    <t>2008050000083</t>
  </si>
  <si>
    <t>CONSTRUCCION DE SOLUCIONES DE VIVIENDA PARA LA COMUNIIDAD INDIGENA JAIDEZABI DEL  MUNICIPIO DE TARAZA EN EL DEPARTAMENTO DE ANTIOQUIA</t>
  </si>
  <si>
    <t>DIRECCION DE PREVENCION Y ATENCION DE DESATRES</t>
  </si>
  <si>
    <t>2008050000084</t>
  </si>
  <si>
    <t>CONSTRUCCION DE UN RELLENO SANITARIO EN EL MUNICIPIO DE MARINILLA VEREDA SALTO ABAJO</t>
  </si>
  <si>
    <t>2008050000085</t>
  </si>
  <si>
    <t>ADECUACION DEL SISTEMA DE ENERGIA  DEL TECNOLOGICO DE ANTIOQUIA</t>
  </si>
  <si>
    <t>2008050000086</t>
  </si>
  <si>
    <t>IMPLEMENTACION DE MODELO DE MEJORAMIENTO DE LA CALIDAD DE LA EDUCACION CON ENFOQUE INTEGRAL   EN EL MUNICIPIO DE LA CEJA DEL TAMBO ANTIOQUIA</t>
  </si>
  <si>
    <t>2008050000087</t>
  </si>
  <si>
    <t>PROYECTO POR SU SALUD MUEVASE PUES  DEPARTAMENTO DE ANTIOQUIA</t>
  </si>
  <si>
    <t>2008050000088</t>
  </si>
  <si>
    <t>CUERPO DE BOMBEROS VOLUNTARIOS DE EL SANTUARIO</t>
  </si>
  <si>
    <t>2008050000089</t>
  </si>
  <si>
    <t>REPOSICION DEL SERVICIO DE AMBULANCIA DE TRANSPORTE ASISTENCIAL BASICO PARA LA ESE HOSPITAL SAN FRANCISCO DE ASIS DE ANZA</t>
  </si>
  <si>
    <t>ESE HOSPITAL SAN FRANCISCO DE ASIS ANZA ANTIOQUIA</t>
  </si>
  <si>
    <t>2008050000161</t>
  </si>
  <si>
    <t>2008050000162</t>
  </si>
  <si>
    <t>CAPITALIZACION PROYECTO DE GENERACION DE INGRESOS PARA FAMILIAS AFECTADAS POR EL DESPLAZAMIENTO RIONEGRO, ITAGUI Y BELLO</t>
  </si>
  <si>
    <t>CORPORACION AYUDA HUMANITARIA</t>
  </si>
  <si>
    <t>2008050000163</t>
  </si>
  <si>
    <t>CORPORACION ANTIOQUIA MIA</t>
  </si>
  <si>
    <t>2008050000165</t>
  </si>
  <si>
    <t>IMPLEMENTACION DE PROGRAMAS PARA EL FORTALECIMIENTO DE LAS MANIFESTACIONES ARTISTICAS EN LOS 124 MUNICIPIOS DEL DEPARTAMENTO DE ANTIOQUIA</t>
  </si>
  <si>
    <t>2008050000166</t>
  </si>
  <si>
    <t>ASESORIA Y ASISTENCIA TECNICA PARA EL FORTALECIMIENTO DEL SISTEMA DEPARTAMENTAL DE CULTURA EN 124  MUNICIPIOS DEL DEPARTAMENTO DE ANTIOQUIA</t>
  </si>
  <si>
    <t>2008050000167</t>
  </si>
  <si>
    <t>2008050000168</t>
  </si>
  <si>
    <t>IMPLEMENTACION DEL CENTRO ADMINISTRATIVO SUBREGIONAL DE ORIENTE</t>
  </si>
  <si>
    <t>GERENCIA PARA ORIENTE. DESPACHO DE GOBERNADOR</t>
  </si>
  <si>
    <t>2008050000169</t>
  </si>
  <si>
    <t>2008050000170</t>
  </si>
  <si>
    <t>2008050000171</t>
  </si>
  <si>
    <t>2008050000172</t>
  </si>
  <si>
    <t>PROYECTO CONSTRUCCION DE LA SEDE IGUANA DEL IER ZAPATA DEL MUNICIPIO DE NECOCLI ANTIOQUIA</t>
  </si>
  <si>
    <t>MUNICIPIO DE NECOCHI</t>
  </si>
  <si>
    <t>2008050000173</t>
  </si>
  <si>
    <t>MANTENIMIENTO DE LA INFRAESTRUCTIRA FISICA DEL CAD Y SEDES ALTERNAS MEDELLIN DEPARTAMENTO ANTIOQUIA</t>
  </si>
  <si>
    <t>2008050000174</t>
  </si>
  <si>
    <t>2008050000100</t>
  </si>
  <si>
    <t>MEJORAMIENTO Y PAVIMENTACION DE LA TRONCAL DEL NORDESTE EN ANTIOQUIA</t>
  </si>
  <si>
    <t>2008050000101</t>
  </si>
  <si>
    <t>ADQUISICION DE URNAS Y OTROS ELEMENTOS EN LA SECRETARIA DE INFRAESTRUCTURA FISICA</t>
  </si>
  <si>
    <t>2008050000102</t>
  </si>
  <si>
    <t>2008050000103</t>
  </si>
  <si>
    <t>MEJORAMIENTO DE LA EDUCACION FISICA, LA RECREACION Y EL DEPORTE EN LA SUBREGION DE URABA DEPARTAMENTO DE ANTIOQUIA</t>
  </si>
  <si>
    <t>2008050000104</t>
  </si>
  <si>
    <t>APOYO A LOS PROCESOS DEPORTIVOS DE LAS PERSONAS EN SITUACION DE DISCAPACIDAD  DEPARTAMENTO DE ANTIOQUIA</t>
  </si>
  <si>
    <t>LIGA DEPORTIVA PARA PERSONAS CON DISCAPACIDADES  FISICAS DE ANTIOQUIA</t>
  </si>
  <si>
    <t>2008050000105</t>
  </si>
  <si>
    <t>2008050000106</t>
  </si>
  <si>
    <t>2008050000107</t>
  </si>
  <si>
    <t>2008050000108</t>
  </si>
  <si>
    <t>PROYECTO FORTALECIMIENTO DEL SISTEMA DEPARTAMENTAL DE FORMACION DE DOCENTE Y OTROS AGENTES EDUCATIVOS Y CULTURALES DEPARTAMENTO ANTIOQUIA</t>
  </si>
  <si>
    <t>2008050000109</t>
  </si>
  <si>
    <t>CONSTRUCCION COLISEO UNIVERSIDAD DE ANTIOQUIA CIUDAD UNIVERSITARIA , MUNICIPIO DE MEDELLIN, DEPARTAMENTO DE ANTIOQUIA</t>
  </si>
  <si>
    <t>2008050000110</t>
  </si>
  <si>
    <t>2008050000111</t>
  </si>
  <si>
    <t>2008050000112</t>
  </si>
  <si>
    <t>2008050000113</t>
  </si>
  <si>
    <t>2008050000114</t>
  </si>
  <si>
    <t>2008050000115</t>
  </si>
  <si>
    <t>2008050000116</t>
  </si>
  <si>
    <t>IMPLEMENTACION DE 25 HECTAREAS DE AGUACATE EN EL MUNICIPIO DE CARAMANTA</t>
  </si>
  <si>
    <t>CONSTRUCCION DE OBRAS DE MITGACION Y PROTECCION EN EL MUNICIPIO DE ABRIAQUI</t>
  </si>
  <si>
    <t>2008050000117</t>
  </si>
  <si>
    <t>2008050000118</t>
  </si>
  <si>
    <t>2008050000119</t>
  </si>
  <si>
    <t>ESE HOSPITAL LAUREANO PINO</t>
  </si>
  <si>
    <t>2008050000120</t>
  </si>
  <si>
    <t>2008050000121</t>
  </si>
  <si>
    <t>REPOSICION DE LA AMBULANCIA DE TRANSPORTE ASISTENCIAL BASICO TOTALMENTE DOTADA PARA LA ESE HOSPITAL SAN RAFAEL DE JERICO DEPARTAMENTO DE ANTIOQUIA</t>
  </si>
  <si>
    <t>ESE HOSPITAL SAN RAFAEL DE JERICO - ANTIOQUIA</t>
  </si>
  <si>
    <t>2008050000122</t>
  </si>
  <si>
    <t>ADQUISICION MAQUINA DE RESCATE PARA BOMBEROS EN EL MUNICIPIO DE AMALFI</t>
  </si>
  <si>
    <t>2008050000123</t>
  </si>
  <si>
    <t>2008050000203</t>
  </si>
  <si>
    <t>Estos recursos se colocaron en FMONTO LOC para que no se alterará con  valor negativo.</t>
  </si>
  <si>
    <t>Estos recursos se colocaron en FMONTO LOC -.30 para que no se alterará con el valor</t>
  </si>
  <si>
    <t>CIUDAD BOLIVAR</t>
  </si>
  <si>
    <t>ITAGUI</t>
  </si>
  <si>
    <t>CAÑASGORDAS</t>
  </si>
  <si>
    <t>CIUDAD BOLÍVAR</t>
  </si>
  <si>
    <t>GUATAPE</t>
  </si>
  <si>
    <t>YARUMAL</t>
  </si>
  <si>
    <t>SANTA ROSA DE OSOS</t>
  </si>
  <si>
    <t>PUERTO BERRIO</t>
  </si>
  <si>
    <t>FRONTINO</t>
  </si>
  <si>
    <t>URRAO</t>
  </si>
  <si>
    <t>VENECIA</t>
  </si>
  <si>
    <t>NECOCLI</t>
  </si>
  <si>
    <t>CACERES</t>
  </si>
  <si>
    <t>APARTADO</t>
  </si>
  <si>
    <t>MEDELLIN</t>
  </si>
  <si>
    <t>URAMITA</t>
  </si>
  <si>
    <t>ABEJORRAL</t>
  </si>
  <si>
    <t>COCORNA</t>
  </si>
  <si>
    <t>DABEIBA</t>
  </si>
  <si>
    <t>SAN ROQUE</t>
  </si>
  <si>
    <t>ARBOLETES</t>
  </si>
  <si>
    <t>VARIOS MUNICIPIOS0</t>
  </si>
  <si>
    <t>VARIOS MUNICIPIOS</t>
  </si>
  <si>
    <t>ABRIAQUI</t>
  </si>
  <si>
    <t>ANDES</t>
  </si>
  <si>
    <t>JERICO</t>
  </si>
  <si>
    <t>JARDIN</t>
  </si>
  <si>
    <t>BETULIA</t>
  </si>
  <si>
    <t>VIGIA DEL FUERTE</t>
  </si>
  <si>
    <t>SOPETRAN</t>
  </si>
  <si>
    <t>NECHI</t>
  </si>
  <si>
    <t>GUARNE</t>
  </si>
  <si>
    <t>HELICONIA</t>
  </si>
  <si>
    <t>BELLO</t>
  </si>
  <si>
    <t>VEGACHI</t>
  </si>
  <si>
    <t>SANTA BARBARA</t>
  </si>
  <si>
    <t>FREDONIA</t>
  </si>
  <si>
    <t>YOLOMBO</t>
  </si>
  <si>
    <t>RIONEGRO</t>
  </si>
  <si>
    <t>TARAZA</t>
  </si>
  <si>
    <t>LA UNION</t>
  </si>
  <si>
    <t>PUERTO TRIUNFO</t>
  </si>
  <si>
    <t>MURINDO</t>
  </si>
  <si>
    <t>ITUANGO</t>
  </si>
  <si>
    <t>CAMPAMENTO</t>
  </si>
  <si>
    <t>REMEDIOS</t>
  </si>
  <si>
    <t>AMAGA</t>
  </si>
  <si>
    <t>TARSO</t>
  </si>
  <si>
    <t>EL SANTUARIO</t>
  </si>
  <si>
    <t>MARINILLA</t>
  </si>
  <si>
    <t>LA CEJA</t>
  </si>
  <si>
    <t>ANZA</t>
  </si>
  <si>
    <t>BARBOSA</t>
  </si>
  <si>
    <t>TITIRIBI</t>
  </si>
  <si>
    <t>CHIGORODO</t>
  </si>
  <si>
    <t>CARAMANTA</t>
  </si>
  <si>
    <t>ANORI</t>
  </si>
  <si>
    <t>MUTATA</t>
  </si>
  <si>
    <t>AMALFI</t>
  </si>
  <si>
    <t>SAN PEDRO DE URABÁ</t>
  </si>
  <si>
    <t>CONCEPCION</t>
  </si>
  <si>
    <t>SAN JERONIMO</t>
  </si>
  <si>
    <t>SONSON</t>
  </si>
  <si>
    <t>CARACOLI</t>
  </si>
  <si>
    <t>GIRALDO</t>
  </si>
  <si>
    <t>MONTEBELLO</t>
  </si>
  <si>
    <t>ANGELOPOLIS</t>
  </si>
  <si>
    <t>ANGOSTURA</t>
  </si>
  <si>
    <t>SAN RAFAEL</t>
  </si>
  <si>
    <t xml:space="preserve">SANTO DOMINGO </t>
  </si>
  <si>
    <t xml:space="preserve">EL CARMEN DE VIBORAL </t>
  </si>
  <si>
    <t>PUERTO NARE</t>
  </si>
  <si>
    <t xml:space="preserve">BRICEÑO </t>
  </si>
  <si>
    <t>ZARAGOZA</t>
  </si>
  <si>
    <t>EL BAGRE</t>
  </si>
  <si>
    <t>ALEJANDRIA</t>
  </si>
  <si>
    <t>LA ESTRELLA</t>
  </si>
  <si>
    <t>LA PINTADA</t>
  </si>
  <si>
    <t>SEGOVIA</t>
  </si>
  <si>
    <t>SAN ANDRES DE CUERQUIA</t>
  </si>
  <si>
    <t>TOLEDO</t>
  </si>
  <si>
    <t>LIBORINA</t>
  </si>
  <si>
    <t>YALI</t>
  </si>
  <si>
    <t>GUADALUPE</t>
  </si>
  <si>
    <t>VALPARAISO</t>
  </si>
  <si>
    <t>NARIÑO</t>
  </si>
  <si>
    <t xml:space="preserve">SAN CARLOS </t>
  </si>
  <si>
    <t xml:space="preserve">HISPANIA </t>
  </si>
  <si>
    <t>EBEJICO</t>
  </si>
  <si>
    <t>CONCORDIA</t>
  </si>
  <si>
    <t>BETANIA</t>
  </si>
  <si>
    <t xml:space="preserve">YALI </t>
  </si>
  <si>
    <t xml:space="preserve">YONDO </t>
  </si>
  <si>
    <t>PUEBLORRICO</t>
  </si>
  <si>
    <t>EL PEÑOL</t>
  </si>
  <si>
    <t>DONMATIAS</t>
  </si>
  <si>
    <t>SAN JUAN DE URABA</t>
  </si>
  <si>
    <t>ENVIGADO</t>
  </si>
  <si>
    <t>TURBO</t>
  </si>
  <si>
    <t>BURITICA</t>
  </si>
  <si>
    <t>VALDIVIA</t>
  </si>
  <si>
    <t>EL RETIRO</t>
  </si>
  <si>
    <t>CALDAS</t>
  </si>
  <si>
    <t xml:space="preserve">COPACABANA </t>
  </si>
  <si>
    <t xml:space="preserve">CAUCASIA </t>
  </si>
  <si>
    <t>GOMEZ PLATA</t>
  </si>
  <si>
    <t>CAROLINA DEL PRINCIPE</t>
  </si>
  <si>
    <t>BELMIRA</t>
  </si>
  <si>
    <t>ENTRERRIOS</t>
  </si>
  <si>
    <t>OLAYA</t>
  </si>
  <si>
    <t>ARMENIA</t>
  </si>
  <si>
    <t>PEQUE</t>
  </si>
  <si>
    <t>SABANETA</t>
  </si>
  <si>
    <t>SAN LUIS</t>
  </si>
  <si>
    <t>SALGAR</t>
  </si>
  <si>
    <t xml:space="preserve">CISNEROS </t>
  </si>
  <si>
    <t>APOYO AL FORTALECIMIENTO INSTITUCIONAL Y CIUDADANO EN UN HORIZONTE DE RECONCILIACION, PARA COMUNIDADES AFECTADAS POR LA CONFRONTACION ARMADA. DEPARTAMENTO ANTIOQUIA</t>
  </si>
  <si>
    <t>ASESORIA DE PAZ DE ANTIOQUIA</t>
  </si>
  <si>
    <t>2008050000157</t>
  </si>
  <si>
    <t>2008050000158</t>
  </si>
  <si>
    <t>2008050000159</t>
  </si>
  <si>
    <t>ACTUALIZACION DEL PLAN LOCAL DE EMERGENCIAS Y ATENCION DE DESASTRES E IMPLEMENTACION EN LAS INSTITUCIONES EDUCATIVAS DEL MUNICIPIO DE PUERTO NARE 2008</t>
  </si>
  <si>
    <t>2008050000160</t>
  </si>
  <si>
    <t>IMPLEMENTACION DE CONOCIMIENTOS Y DESTREZAS EN MATERIAS BASICAS DEL ADMINISTRADOR PARA FUNCIONARIOS PUBLICOS EN EL DEPARTAMENTO DE ANTIOQUIA</t>
  </si>
  <si>
    <t>2008050000236</t>
  </si>
  <si>
    <t>MEJORAMIENTO DE AMBIENTES DE APRENDIZAJE CON DOTACIONES EN  120 MUNICIPIOS NO CERTIFICADOS DEL  DEPARTAMENTO DE ANTIOQUIA</t>
  </si>
  <si>
    <t>2008050000237</t>
  </si>
  <si>
    <t>2008050000238</t>
  </si>
  <si>
    <t>CONSTRUCCION DE MUROS DE PROTECCION Y CONTENCION REVESTIMIENTO DE GAVIONES EXISTENTES Y REFUERZO DE LOS ESTRIBOS DEL PUENTE DE ACCESO A LA VEREDA LA AMALIA MUNICIPIO DE VENECIA ANTIOQUIA</t>
  </si>
  <si>
    <t>2008050000239</t>
  </si>
  <si>
    <t>2008050000240</t>
  </si>
  <si>
    <t>CONSTRUCCION DE LA PRIMERA ETAPA DE UN MURO DE CONTENCION  EN LA RIVERA DEL RIO NUS CABECERA MUNICIPAL DE CISNEROS DEPARTAMENTO DE ANTIOQUIA</t>
  </si>
  <si>
    <t>2008050000241</t>
  </si>
  <si>
    <t>2008050000242</t>
  </si>
  <si>
    <t>2008050000243</t>
  </si>
  <si>
    <t>IMPLEMENTACION DEL SISTEMA DEPARTAMENTAL DE PLANIFICACION - 2008 2011 EN EL DEPARTAMENTO DE ANTIOQUIA</t>
  </si>
  <si>
    <t>2008050000244</t>
  </si>
  <si>
    <t>IMPLEMENTACION SISTEMA JURIDICO GOBERNACION DE ANTIOQUIA</t>
  </si>
  <si>
    <t>2008050000245</t>
  </si>
  <si>
    <t>APOYO ENCUENTROS DE CONCERTACION INSTITUCIONAL Y CIUDADANA 125 MUNICIPIOS DEL DEPARTAMENTO DE ANTIOQUIA</t>
  </si>
  <si>
    <t>2008050000247</t>
  </si>
  <si>
    <t>2008050000175</t>
  </si>
  <si>
    <t>ASISTENCIA FORTALECIMIENTO DE REDES Y AGENDAS DE CONECTIVIDAD CUATRO SUBREGIONES ANTIOQUEÑAS: BAJO CAUCA, NORDESTE, NORTE, OCCIDENTE</t>
  </si>
  <si>
    <t>DIVULGACION PROGRAMAS DE FORMACION E INFORMACION EN DERECHOS DE LAS MUJERES Y SU RECONOCIMIENTO COMO TALES  125 MUNICIPIOS DEL DEPARTAMENTO</t>
  </si>
  <si>
    <t>ANALISIS OBSERVATORIO DE ASUNTOS DE LAS MUJERES DEL DEPARTAMENTO DE ANTIOQUIA 125 MUNICIPIOS DE ANTIOQUIA</t>
  </si>
  <si>
    <t>PREVENCION ACCIONES INTEGRALES TENDIENTES A LA DISMINUCION DE LAS VIOLENCIAS DE GENERO 125 MUNICIPIOS DE ANTIOQUIA</t>
  </si>
  <si>
    <t>PROGRAMA ORIENTADOS A LA IDENTIFICACION Y FORTALECIMIENTO DE LAS FINANZAS PUBLICAS DEL DEPARTAMENTO DE ANTIQOIA</t>
  </si>
  <si>
    <t>PROGRAMA DE LOS PLANES DE ORDENAMIENTO TERRITORIAL DE LOS RESGUARDOS INDIGENAS DEL DEPARTAMENTO DE ANTIOQUIA</t>
  </si>
  <si>
    <t>PROGRAMA DEL GRADO DE ESCOLARIDAD DE LOS CONCEJALES DEL  DEPARTAMENTO DE ANTIOQUIA</t>
  </si>
  <si>
    <t>PROGRAMA Y EXTENSION A PEQUEÑOS MEDIANOS PRODUCTORES DEL SECTOR AGROPECUARIO EN ANTIOQUIA</t>
  </si>
  <si>
    <t>PROYECTO FORTALECIMIENTO INSTITUCIONAL DE LA DSSA Y DE LOS ACTORES DEL SGSSS EN EL DEPARTAMENTO DE ANTIOQUIA</t>
  </si>
  <si>
    <t>INVESTIGACION DIAGNOSTICO DE LA SITUACION DE SALUD BUCAL EN LA POBLACION DEL DEPARTAMENTO DE ANTIOQUIA MUNICIPIOS DE ANTIOQUIA</t>
  </si>
  <si>
    <t>PROYECTO, DESARROLLO Y GESTION DE LAS TECNOLOGIAS DE INFORMACION Y COMUNICACIONES DE LA DSSA DEPARTAMENTO DE ANTIOQUIA</t>
  </si>
  <si>
    <t>APOYO EN SU LOGISTICA E INTELIGENCIA A LA FUERZA PUBLICA Y ORGANISMOS DE SEGURIDAD EN ANTIOQUIA</t>
  </si>
  <si>
    <t>PROGRAMA E IMPLEMENTACION DE LA POLITICA PUBLICA DEPARTAMENTAL DE SEGURIDAD VIAL DE ANTIOQUIA</t>
  </si>
  <si>
    <t>ASESORIA POLITICAS PUBLICAS DE INFANCIA Y ADOLESCENCIA DEPARTAMENTO DE ANTIOQUIA</t>
  </si>
  <si>
    <t>GERENCIA DE COMUNICACION PUBLICA Y VIDA</t>
  </si>
  <si>
    <t>IMPLEMENTACION DE LA POLITICA PUBLICA DEPARTAMENTAL  EN LAS COMUNIDADES INDIGENAS DE ANTIOQUIA</t>
  </si>
  <si>
    <t>IMPLEMENTACION DE LA METODOLOGIA DE AREAS DE  DESARROLLO RURAL Y FORMULACION DE LA POLITICA PUBLICA AGROPECUARIA EN EL DEPARTAMENTO DE ANTIOQUIA</t>
  </si>
  <si>
    <t>CONSTRUCCION MEJORAMIENTO Y DOTACION DE SEDES DE LA FUERZA PUBLICA Y ORGANISMOS DE SEGURIDAD EN ANTIOQUIA</t>
  </si>
  <si>
    <t>APOYO A LA FUERZA PUBLICA Y ORGANISMOS DE SEGURIDAD EN EQUIPOS DE TRANSPORTE PARA MEJORAR LA MOVILIDAD Y CONTROL TERRITORIAL EN ANTIOQUIA</t>
  </si>
  <si>
    <t>IMPLEMENTACION Y SEGUIMIENTO A LA POLITICA PUBLICA DE AFROCOLOMBIANIDAD EN EL DEPARTAMENTO DE ANTIOQUIA</t>
  </si>
  <si>
    <t>DIRECCION DE SALUD PUBLICA - DIRECCION SECCIONAL DE SALUD DE ANTIOQUIA</t>
  </si>
  <si>
    <t>GOBERNACION DE ANTIOQUIA - GERENCIA DE SERVICIOS PUBLICOS</t>
  </si>
  <si>
    <t>PROYECTO CONSTRUCCION ADECUACION Y REFORMA DEL POLIDEPORTIVO SUR DE ENVIGADO (COLISEO CUBIERTO, ESTADIO DE FUTBOL Y CANCHA DE SOFTBALL) PARA LOS IX JUEGOS SURAMERICANOS 2010 - SUBSEDE ENVIGADO MUNICIPIO DE ENVIGADO - ANTIOQUIA</t>
  </si>
  <si>
    <t>INSTALACION DE 15 HECTAREAS DE CAÑA DE AZUCAR EN LAS VEREDAS SARDINAS Y BOTIJAS DEL MUNICIPIO DE CARACOLI ANTIOQUIA</t>
  </si>
  <si>
    <t>DESPACHO DEL GOBERNADOR - GERENCIA DE COMUNICACION PUBLICA</t>
  </si>
  <si>
    <t>COMUNICACION PUBLICA PARA EL DEPARTAMENTO DE ANTIOQUIA</t>
  </si>
  <si>
    <t>DIAGNOSTICO DE LA SALUD FISICA Y MENTAL DE LOS SERVIDORES PUBLICOS QUE LABORAN EN  LOS DIFERENTES MUNICIPIOS DEL DEPARTAMENTO DE ANTIOQUIA</t>
  </si>
  <si>
    <t>IMPLEMENTACION DEL FONDO DE CALAMIDAD DOMESTICA PARA LOS EMPLEADOS PUBLICOS, JUBILADOS Y PENSIONADOS EN LA GOBERNACION DE ANTIOQUIA</t>
  </si>
  <si>
    <t>IMPLEMENTACION DEL FONDO EDUCATIVO DEPARTAMENTO DE ANTIOQUIA ICETEX PARA LOS SERVIDORES PUBLICOS INSCRITOS EN CARRERA ADMINISTRATIVA Y DE LIBRE NOMBRAMIENTO Y REMOCION.</t>
  </si>
  <si>
    <t>MEJORAMIENTO DE LA CALIDAD DE VIDA DE LOS SERVIDORES PUBLICOS, JUBILADOS PENSIONADOS Y BENEFICIARIOS DIRECTOS A TRAVES DEL  PROGRAMA DE BIENESTAR PARA TODOS EN LA GOBERNACION DE ANTOQUIA</t>
  </si>
  <si>
    <t>APOYO Y ACOMPAÑAMIENTO EN LAS LABORES DESARROLLADAS EN LA GERENCIA DE SERVICIOS PUBLICOS DEL DEPARTAMENTO DE ANTIOQUIA</t>
  </si>
  <si>
    <t>CONSTRUCCION DEL PARQUE AMBIENTAL Y PUBLICO PARA EL ORDENAMIENTO TERRITORIAL, MANEJO AMBIENTAL Y DE ESPACIO PUBLICO DEL AREA CENTRAL DE LA CABECERA DEL CORREGIMIENTO DE LA SIERRA UBICADO EN EL MUNICIPIO DE PUERTO NARE - ANTIOQUIA</t>
  </si>
  <si>
    <t>IMPLEMENTACION Y SEGUIMIENTO A LA POLITICA PUBLICA DE EQUIDAD DE GENERO PARA LAS MUJERES EN EL DEPARTAMENTO DE ANTIOQUIA</t>
  </si>
  <si>
    <t>ADECUACION Y AMPLIACION DE LA INFRAESTRUCTURA FISICA DE LA ESE HOSPITAL HECTOR ABAD GOMEZ SAN JUAN DE URABA ANTIOQUIA</t>
  </si>
  <si>
    <t>MEJORAMIENTO ACCESO Y PERMANENCIA DE LA EDUCACION TECNICA, TECNOLOGICA Y PROFESIONAL  UNIVERSIDAD DE ANTIOQUIA-DEPARTAMENTO DE ANTIOQUIA</t>
  </si>
  <si>
    <t>AMPLIACION ALTERNATIVAS COMUNITARIAS DE COMPLEMENTACION ALIMENTARIA 125 MUNICIPIOS DE ANTIOQUIA</t>
  </si>
  <si>
    <t>ADQUISICION ADQUISICION DE AMBULANCIA DOTADA PARA TRANSPORTE ASISTENCIAL BASICO DESTINADA A LA ESE HOSPITAL LA SAGRADA FAMILIA DEL MUNICIPIO DE CAMPAMENTO MUNICIPIO DE CAMPAMENTO</t>
  </si>
  <si>
    <t>PROYECTO OBRAS DE MANTENIMIENTO Y PROTECCION DEL COLISEO   DEL MUNICIPIO DE CONCEPCION ANTIOQUIA</t>
  </si>
  <si>
    <t>APORTES PROMOCION, PREVENCION Y ATENCIONA LOS RIESGOS ESPECIFICOS DEL ENVEJECIMIENTO DEPARTAMENTO DE ANTIOQUIA</t>
  </si>
  <si>
    <t>APORTES PROMOCION DE ESPACIOS DE PARTICIPACION  PARA EL EMPODERAMIENTO E INCLUSION DEL ADULTO MAYOR Y ANCIANO DEPARTAMENTO DE ANTIOQUIA</t>
  </si>
  <si>
    <t>APORTES DESARROLLO DESUBPROGRAMAS Y PROYECTOS PARA LA ATENCION INTEGRAL DEL ADULTO MAYOR Y EL ANCIANO DESARROLLO DESUBPROGRAMAS Y PROYECTOS PARA LA ATENCION INTEGRAL DEL ADULTO MAYOR Y EL ANCIANO</t>
  </si>
  <si>
    <t>PROYECTO DESCENTRALIZACION DEL DEPORTE EN LAS SUBREGIONES URABA Y SUROESTE DEL DEPARTAMENTO DE ANTIOQUIA</t>
  </si>
  <si>
    <t>IMPLEMENTACION Y FORTALECIMIENTO DELSISTEMA OBLIGATORIO DE GARANTIA DELA CALIDAD A LOS PRESTADORES DE SERVICIOS DE SALUD DEPARTAMENTO DE ANTIOQUIA</t>
  </si>
  <si>
    <t>PROYECTO DE LA VIGILANCIA SANITARIA DE LA CALIDAD DE LOS MEDICAMENTOS  Y AFINES EN EL PERIODO 2008-2011 PARA EL DEPARTAMENTO DE ANTIOQUIA</t>
  </si>
  <si>
    <t>2008050000394</t>
  </si>
  <si>
    <t xml:space="preserve">ADQUISICION ADQUISICION DE UN VEHICULO CONTRA INCENDIOS PARA EL CUERPO DE BOMBEROS DEL MUNICIPIO DE NECOCLI - ANTIOQUIA </t>
  </si>
  <si>
    <t>ASESORIA PARA LA REALIZACION DEL ESTUDIO DE MEDICION DE CARGAS DE TRABAJO EN EL DEPARTAMENTO DE ANTIOQUIA</t>
  </si>
  <si>
    <t>2008050000435</t>
  </si>
  <si>
    <t>IMPLEMENTACION DE UNIDADES DE PRODUCCION PECUARIA EN EL DEPARTAMENTO DE ANTIOQUIA</t>
  </si>
  <si>
    <t>2008050000436</t>
  </si>
  <si>
    <t>PROYECTO DE CAPACITACION A ORGANIZACIONES DE PRODUCTORES EN EL  DEPARTAMENTO DE ANTIOQUIA</t>
  </si>
  <si>
    <t>2008050000437</t>
  </si>
  <si>
    <t>2008050000438</t>
  </si>
  <si>
    <t>IMPLEMENTACION DE LOS CZGA, PLANES ZONALES, ACREDITACION DE EPSAGROS Y FORTALECIMIENTO DE EQUIPOS TECNICOS DE APOYO EN EL DEPARTAMENTO DE ANTIOQUIA</t>
  </si>
  <si>
    <t>2008050000439</t>
  </si>
  <si>
    <t>2008050000440</t>
  </si>
  <si>
    <t>MEJORAMIENTO INCLUSION PARA LA VIRTUALIDAD INCLUSION PARA LA VIRTUALIDAD DEPARTAMENTO ANTIOQUIA</t>
  </si>
  <si>
    <t>2008050000441</t>
  </si>
  <si>
    <t>2008050000442</t>
  </si>
  <si>
    <t>2008050000443</t>
  </si>
  <si>
    <t>APOYO A LA IDENTIFICACION, CARACTERIZACION Y FOMENTO DE RUBROS PROMISORIOS EN EL DEPARTAMENTO DE ANTIOQUIA</t>
  </si>
  <si>
    <t>2008050000444</t>
  </si>
  <si>
    <t>PROYECTO SANIDAD, INOCUIDAD Y GESTION DE RIESGOS AGROPECUARIOS DEPARTAMENTO DE ANTIOQUIA</t>
  </si>
  <si>
    <t>SCRETARIA DE AGRICULTURA Y DESARROLLO RURAL</t>
  </si>
  <si>
    <t>2008050000445</t>
  </si>
  <si>
    <t>2008050000446</t>
  </si>
  <si>
    <t>ACTUALIZACION DE LA ZONIFICACION DE RUBROS AGROPECUARIOS, PISCICOLAS Y FORESTALES Y DEL CONFLICTO DEL USO DEL SUELO EN EL DEPARTAMENTO DE ANTIOQUIA</t>
  </si>
  <si>
    <t>2008050000447</t>
  </si>
  <si>
    <t>APOYO A CONVENIOS DE PRODUCCION AGROPECUARIA SOSTENIBLE EN EL DEPARTAMENTO DE ANTIOQUIA</t>
  </si>
  <si>
    <t>2008050000448</t>
  </si>
  <si>
    <t>2008050000449</t>
  </si>
  <si>
    <t>2008050000450</t>
  </si>
  <si>
    <t>IMPLEMENTACION DE UN PROYECTO FORESTAL Y/O SILVOPASTORIL BAJO EL MECANISMO DE DESARROLLO LIMPIO EN EL DEPARTAMENTO DE ANTIOQUIA</t>
  </si>
  <si>
    <t>2008050000451</t>
  </si>
  <si>
    <t>2008050000452</t>
  </si>
  <si>
    <t>ALFABETIZACION ANTIOQUIA LEE Y ESCRIBE (ALFABETIZACION)</t>
  </si>
  <si>
    <t>2008050000453</t>
  </si>
  <si>
    <t>2008050000454</t>
  </si>
  <si>
    <t>IMPLEMENTACION Y FORTALECIMIENTO DE UNA CADENA FORMATIVA GENERADORA DE SEGURIDAD ALIMENTARIA Y NUTRICIONAL EN LOS 120 MUNICIPIOS NO CERTIFICADOS DEL DEPARTAMENTO DE ANTIOQUIA</t>
  </si>
  <si>
    <t>2008050000455</t>
  </si>
  <si>
    <t>2008050000456</t>
  </si>
  <si>
    <t>DOTACION DE UNIDADES DIAGNOSTICAS EN EL DEPARTAMENTO DE ANTIOQUIA</t>
  </si>
  <si>
    <t>2008050000529</t>
  </si>
  <si>
    <t>PROYECTO ACERCAMIENTO DE LA JUSTICIA FORMAL Y NO FORMAL A LA COMUNIDAD  DEPARTAMENTO DE ANTIOQUIA</t>
  </si>
  <si>
    <t>2008050000530</t>
  </si>
  <si>
    <t>2008050000531</t>
  </si>
  <si>
    <t>ANALISIS GEOTECNICO Y GEOLOGICO DE SUELOS EN LA ZONA URBANA DEL MUNICIPIO DE ANGELOPOLIS ANTIOQUIA</t>
  </si>
  <si>
    <t>MUNICIPIO DE ANGELOPOLIS ANTIOQUIA</t>
  </si>
  <si>
    <t>2008050000532</t>
  </si>
  <si>
    <t>2008050000533</t>
  </si>
  <si>
    <t>RECUPERACION TERRENO DEL HOSPITAL LUIS FELIPE ARBELAEZ MEDIANTE LA IMPLEMENTACION DE OBRAS DE MITIGACION Y CONTROL DE EROSION MUNICIPIO DE ALEJANDRIA DEPARTAMENTO ANTIOQUIA</t>
  </si>
  <si>
    <t>2008050000534</t>
  </si>
  <si>
    <t>DEPARTAMENTO DE ANTIOQUIA - GERENCIA DE NEGRITUDES</t>
  </si>
  <si>
    <t>2008050000535</t>
  </si>
  <si>
    <t>2008050000536</t>
  </si>
  <si>
    <t>PROYECTO TERMINACION POLIDEPORTIVO INFANTIL DE LA ZONA URBANA DE SANTA ROSA DE OSOS ANTIOQUIA</t>
  </si>
  <si>
    <t>2008050000537</t>
  </si>
  <si>
    <t>PROYECTO FORTALECIMIENTO DE LOS CENTROS DE INICIACION Y FORMACION DEPORTIVA EN LOS MUNICIPIOS DEL DEPARTAMENTO DE ANTIOQUIA</t>
  </si>
  <si>
    <t>2008050000538</t>
  </si>
  <si>
    <t>IMPLEMENTACION DE SISTEMAS SILVOPASTORILES  EN EL DEPARTAMENTO DE ANTIOQUIA</t>
  </si>
  <si>
    <t>2008050000539</t>
  </si>
  <si>
    <t>2008050000467</t>
  </si>
  <si>
    <t>PROYECTO DE LA VIGILANCIA DE LA CALIDAD DEL AGUA DE CONSUMO HUMANO PARA EL DEPARTAMENTO DE ANTIOQUIA</t>
  </si>
  <si>
    <t>2008050000468</t>
  </si>
  <si>
    <t>PROYECTO MUNICIPIOS CATEGORIAS 4, 5 Y 6 CON PLANES DE CONTROL SANITARIO Y OCUPACIONAL EN EL DEPARTAMENTO DE ANTIOQUIA</t>
  </si>
  <si>
    <t>2008050000469</t>
  </si>
  <si>
    <t>PROYECTO VIGILANCIA DE LA CALIDAD E INOCUIDAD DE ALIMENTOS Y BEBIDAS EN ANTIOQUIA (114 MUNICIPIOS)</t>
  </si>
  <si>
    <t>2008050000470</t>
  </si>
  <si>
    <t>2008050000471</t>
  </si>
  <si>
    <t>PROYECTO PRESTACION DE SERVICIOS DE SALUD DE BAJA COMPLEJIDAD A LA POBLACION DE DIFICIL ACCESO DEPARTAMENTO DE ANTIOQUIA</t>
  </si>
  <si>
    <t>DIRECCION SECCIONAL DE SALUD PROGRAMA AEREO DE SALUD</t>
  </si>
  <si>
    <t>2008050000472</t>
  </si>
  <si>
    <t>PROYECTO SISTEMA DE GARANTIA DE CALIDAD DE LA RED DE LABORATORIOS DE ANTIOQUIA, EN EL PERIODO 2008-2011 EN EL DEPARTAMENTO DE ANTIOQUIA</t>
  </si>
  <si>
    <t>DIRECCION SECCIONAL DE SALUD DE ANTIOQUIA- LAB. DEPARTAMENTAL DE SALUD PUBLICA</t>
  </si>
  <si>
    <t>2008050000473</t>
  </si>
  <si>
    <t>2008050000474</t>
  </si>
  <si>
    <t>2008050000475</t>
  </si>
  <si>
    <t>PROYECTO PRESTACION DE SERVICIOS DE LABORATORIO DEPARTAMENTAL DE SALUD PUBLICA EN EL PERIODO 2008-2011 EN EL DEPARTAMENTO DE ANTIOQUIA</t>
  </si>
  <si>
    <t>2008050000476</t>
  </si>
  <si>
    <t>IMPLEMENTACION DEL  MODELO DE ORIENTACION VOCACIONAL PROFESIONAL Y PROYECTO DE VIDA EN 440 INSTITUCIONES DE EDUCACION MEDIA DE 120 MUNICIPIOS NO CERTIFICADOS DEL DEPARTAMENTO DE ANTIOQUIA</t>
  </si>
  <si>
    <t>SECRETARIA DE EDUCACION PARAA LA CULTURA</t>
  </si>
  <si>
    <t>2008050000477</t>
  </si>
  <si>
    <t>PROTECCION RECONOCIMIENTO, VALORACION, CONSERVACION Y DIFUSION DEL PATRIMONIO CULTURAL DE LOS  125 MUNICIPIOS DEL DEPARTAMENTO</t>
  </si>
  <si>
    <t>2008050000478</t>
  </si>
  <si>
    <t>2008050000479</t>
  </si>
  <si>
    <t>2008050000480</t>
  </si>
  <si>
    <t>2008050000541</t>
  </si>
  <si>
    <t>PROYECTO FORTALECIMIENTO DE LA EDUCACION FISICA  EN EL DEPARTAMENTO DE ANTIOQUIA</t>
  </si>
  <si>
    <t>2008050000542</t>
  </si>
  <si>
    <t>PROYECTO FOMENTO DE LA RECREACION EN LOS MUNICIPIOS DEL DEPARTAMENTO DE ANTIOQUIA</t>
  </si>
  <si>
    <t>2008050000543</t>
  </si>
  <si>
    <t>CONSTRUCCION ESCENARIOS DEPORTIVOS Y RECREATIVOS NUEVOS EN LOS MUNICIPIOS DEL DEPARTAMENTO DE ANTIOQUIA</t>
  </si>
  <si>
    <t>2008050000544</t>
  </si>
  <si>
    <t>ADECUACION Y TERMINACION DE UNIDADES DEPORTIVAS EN MUNICIPIOS DE ALTO DESARROLLO EN EL DEPARTAMENTO DE ANTIOQUIA</t>
  </si>
  <si>
    <t>2008050000545</t>
  </si>
  <si>
    <t>ADECUACION Y REMODELACION  ESCENARIOS DEPORTIVOS Y RECREATIVOS EN LOS MUNICIPIOS DEL DEPARTAMENTO DE ANTIOQUIA</t>
  </si>
  <si>
    <t>2008050000546</t>
  </si>
  <si>
    <t>2008050000204</t>
  </si>
  <si>
    <t>PROYECTO CONSTRUCCION DE PAVIMENTO EN CONCRETO RIGIDO INCLUYE LA CONSTRUCCION RED DE AGUAS LLUVIAS EN LA PARTE URBANA DEL MUNICIPIO DE YONDO  DEPARTAMENTO DE ANTIOQUIA</t>
  </si>
  <si>
    <t>2008050000205</t>
  </si>
  <si>
    <t>PROYECTO CONSTRUCCION PLACA POLIDEPORTIVA VEREDA SANTA ROSITA DEL MUNICIPIO DE CAUCASIA ANTIOQUIA</t>
  </si>
  <si>
    <t>2008050000206</t>
  </si>
  <si>
    <t>IMPLEMENTACION  Y FORTALECIMIENTO DEL SISTEMA DEPARTAMENTAL DE JUVENTUD DEL  DEPARTAMENTO DE ANTIOQUIA</t>
  </si>
  <si>
    <t>2008050000207</t>
  </si>
  <si>
    <t>IMPLEMENTACION DEL SISTEMA DE INFORMACION CULTURAL  EN EL DEPARTAMENTO DE ANTIOQUIA</t>
  </si>
  <si>
    <t>2008050000208</t>
  </si>
  <si>
    <t>2008050000209</t>
  </si>
  <si>
    <t>ADQUISICION Y DOTACION DE UNA AMBULANCIA PARA LA ESE HOSPITAL PRESBITERO EMIGDIO PALACIO DE ENTRERRIOS</t>
  </si>
  <si>
    <t>ESE HOSPITAL PRESBITERO EMIGDIO PALACIO DE ENTRERRIOS</t>
  </si>
  <si>
    <t>2008050000210</t>
  </si>
  <si>
    <t>2008050000211</t>
  </si>
  <si>
    <t>APOYO POBLACION  DESPLAZADA EN EL MUNICIPIO EL CARMEN DE VIBORAL DEPARTAMENTO ANTIOQUIA</t>
  </si>
  <si>
    <t>CENTRO TECNICO FORMAMOS</t>
  </si>
  <si>
    <t>2008050000212</t>
  </si>
  <si>
    <t>ADQUISICION AMBULANCIA DE TRANSPORTE BASICO ASISTENCIAL ESE HOSPITAL ISABEL LA CATOLICA CACERES ANTIOQUIA</t>
  </si>
  <si>
    <t>2008050000213</t>
  </si>
  <si>
    <t>2008050000136</t>
  </si>
  <si>
    <t>IMPLEMENTACION PROYECTO PRODUCTIVO SOSTENIBLE PARA MADRES CABEZA DE FAMILIA DEPARTAMENTO ANTIOQUIA</t>
  </si>
  <si>
    <t>2008050000137</t>
  </si>
  <si>
    <t>2008050000139</t>
  </si>
  <si>
    <t>2008050000140</t>
  </si>
  <si>
    <t>2008050000141</t>
  </si>
  <si>
    <t>IMPLEMENTACION DEL CENTRO ADMINISTRATIVO SUBREGIONAL DE URABA</t>
  </si>
  <si>
    <t>ASESORIA PARA URABA. DESPACHO DE GOBERNADOR</t>
  </si>
  <si>
    <t>2008050000142</t>
  </si>
  <si>
    <t>ADECUACION Y DOTACION DE UNA PLANTA DE DERIVADOS LACTEOS EN EL MUNICIPIO DE SONSON ANTIOQUIA</t>
  </si>
  <si>
    <t>2008050000143</t>
  </si>
  <si>
    <t>2008050000144</t>
  </si>
  <si>
    <t>2008050000145</t>
  </si>
  <si>
    <t>ASISTENCIA TECNICA INTEGRAL MUNICIPIO DE ENTRERRIOS DEPARTAMENTO DE ANTIOQUIA</t>
  </si>
  <si>
    <t>2008050000146</t>
  </si>
  <si>
    <t>2008050000147</t>
  </si>
  <si>
    <t>2008050000148</t>
  </si>
  <si>
    <t>2008050000149</t>
  </si>
  <si>
    <t>2008050000150</t>
  </si>
  <si>
    <t>2008050000151</t>
  </si>
  <si>
    <t>MEJORAMIENTO DE PARQUES EN  MUNICIPIOS EN LOS MUNICIPIOS DE ABEJORRAL, SONSON, Y SANTUARIO DEL DEPARTAMENTO DE ANTIOQUIA</t>
  </si>
  <si>
    <t>2008050000152</t>
  </si>
  <si>
    <t>ADQUISICION DE UN VEHICULO DE BOMBEROS PARA LA INTERVENCION INMEDIATA EN EL MUNICIPIO DE CACERES</t>
  </si>
  <si>
    <t>2008050000153</t>
  </si>
  <si>
    <t>MEJORAMIENTO Y PAVIMENTACION DE CARRETERAS EN ANTIOQUIA</t>
  </si>
  <si>
    <t>2008050000154</t>
  </si>
  <si>
    <t>CONSTRUCCION Y MEJORAMIENTO DE VIAS AL SUR DEL VALLE DE ABURRA EN ANTIOQUIA</t>
  </si>
  <si>
    <t>2008050000155</t>
  </si>
  <si>
    <t>CAPACITACION CPACITAR A 2400 SERVIDORES PUBLICOS DEPARTAMENTALES MEDELLIN Y LAS SUBREGIONES DE ANTIOQUIA</t>
  </si>
  <si>
    <t>2008050000156</t>
  </si>
  <si>
    <t>2008050000654</t>
  </si>
  <si>
    <t>PROYECTOCONSTRUCCION CUBIERTA METALICA GRADERIAS Y RECUPERACION CANCHA DE FUTBOL MUNICIPIO DE ANGELOPOLIS DEPARTAMENTO DE ANTIOQUIA</t>
  </si>
  <si>
    <t>2008050000655</t>
  </si>
  <si>
    <t>MEJORAMIENTO DE LAS INSTALACIONES DE LA PISCINA Y LA CANCHA MUNICIPAL DEL MUNICIPIO DE BETULIA ANTIOQUIA</t>
  </si>
  <si>
    <t>ALCALDIA MUNICIPAL DE BETULIA</t>
  </si>
  <si>
    <t>2008050000656</t>
  </si>
  <si>
    <t>REPOSICION DE LA DOTACION DE LOS DIFERENTES SERVICIOS QUE OFERTA  LA ESE HOSPITAL SAN ANTONIO DEL MUNICIPIO DE TARAZA DEPARTAMENTO ANTIOQUIA</t>
  </si>
  <si>
    <t>ESE HOSPITAL SAN ANTONIO DEL MUNICIPIO DE TARAZA - ANTIOQUIA</t>
  </si>
  <si>
    <t>2008050000657</t>
  </si>
  <si>
    <t>CONSTRUCCION OBRAS DE CONTROL DE INUNDACIONES EN LA CABECERA MUNICIPAL DEL MUNICIPIO DE TARAZA ANTIOQUIA</t>
  </si>
  <si>
    <t>2008050000658</t>
  </si>
  <si>
    <t>2008050000579</t>
  </si>
  <si>
    <t>IMPLEMENTACION DEL MODELO DE GESTION EDUCATIVO Y CULTURAL DE LAS CIUDADELAS EDUCATIVAS DEL DEPARTAMENTO DE ANTIOQUIA</t>
  </si>
  <si>
    <t>2008050000580</t>
  </si>
  <si>
    <t>2008050000581</t>
  </si>
  <si>
    <t>2008050000582</t>
  </si>
  <si>
    <t>2008050000583</t>
  </si>
  <si>
    <t>2008050000584</t>
  </si>
  <si>
    <t>2008050000585</t>
  </si>
  <si>
    <t>2008050000586</t>
  </si>
  <si>
    <t>ADECUACION Y MANTENIMIENTO DE LA SEDE CENTRAL DEL TECNOLOGICO DE ANTIOQUIA</t>
  </si>
  <si>
    <t>2008050000587</t>
  </si>
  <si>
    <t>DOTACION DE AULAS CON AYUDAS EDUCATIVAS  EN EL TECNOLOGICO DE ANTIOQUIA</t>
  </si>
  <si>
    <t>TECNOLOGICO  DE ANTIOQUIA</t>
  </si>
  <si>
    <t>2008050000588</t>
  </si>
  <si>
    <t>DOTACION DE LA BIBLIOTECA  DEL TECNOLOGICO DE ANTIOQUIA</t>
  </si>
  <si>
    <t>2008050000589</t>
  </si>
  <si>
    <t>DOTACION DE LABORATORIOS  EN EL TECNOLOGICO DE ANTIOQUIA</t>
  </si>
  <si>
    <t>2008050000590</t>
  </si>
  <si>
    <t>RESTAURACION TEMPLO DE SAN FRANCISCO MUNICIPIO DE RIONEGRO</t>
  </si>
  <si>
    <t>2008050000591</t>
  </si>
  <si>
    <t>PROYECTO PLAN MAESTRO DE TRANSPORTE  DEPARTAMENTAL</t>
  </si>
  <si>
    <t>2008050000592</t>
  </si>
  <si>
    <t>SANEAMIENTO CONSTRUIR EL PLAN MAESTRO DE ALCANTARILLADO EN LA ZONA URBANA DEL MUNICIPIO DE ANDES SEGUNDA ETAPA CONSTRUIR EL PLAN MAESTRO DE ALCANTARILLADO EN LA ZONA URBANA DEL MUNICIPIO DE ANDES SEGUNDA ETAPA</t>
  </si>
  <si>
    <t>MUNICIPIO CE ANDES</t>
  </si>
  <si>
    <t>2008050000593</t>
  </si>
  <si>
    <t>2008050000594</t>
  </si>
  <si>
    <t>2008050000595</t>
  </si>
  <si>
    <t>PROYECTO CONSTRUCCION COLISEO CUBIERTO  EN LA UNIDAD DEPORTIVA ALBERTO GRISALES PARA LOS  IX JUEGOS SURAMERICANOS 2010 SUBSEDE RIONEGRO DEPARTAMENTO DE ANTIOQUIA</t>
  </si>
  <si>
    <t>2008050000596</t>
  </si>
  <si>
    <t>2008050000176</t>
  </si>
  <si>
    <t>PROYECTO CONSTRUCCION PLAZA FERIA DE GANADOS DEL MUNICIPIO DE SANTO DOMINGO - ANTIOQUIA</t>
  </si>
  <si>
    <t>2008050000177</t>
  </si>
  <si>
    <t>2008050000178</t>
  </si>
  <si>
    <t>2008050000179</t>
  </si>
  <si>
    <t>MEJORAMIENTO DE TRAPICHES COMUNITARIOS EN LAS VEREDAS LOS GUAYABOS Y MATASANOS DEL  MUNICIPIO DE SAN JERONIMO ANTIOQUIA</t>
  </si>
  <si>
    <t>2008050000180</t>
  </si>
  <si>
    <t>REHABILITACION DE LA PLANTA PROCESADORA DE MIELES PARA LA PRODUCCION DE PANELA SUBREGION OCCIDENTE MUNICIPIO DE FRONTINO</t>
  </si>
  <si>
    <t>2008050000181</t>
  </si>
  <si>
    <t>APOYO PRACTICAS EMPRESARIALES SENSIBLES AL CONFLICTO ANTIOQUIA</t>
  </si>
  <si>
    <t>2008050000182</t>
  </si>
  <si>
    <t>ACTUALIZACION CATASTRAL PARA 23 MUNICIPIOS DEL DEPARTAMENTO DE ANTIOQUIA</t>
  </si>
  <si>
    <t>2008050000183</t>
  </si>
  <si>
    <t>IMPLEMENTACION DE LOS CONSEJOS MUNICIPALES DE DESARROLLO RURAL CMDR EN EL DEPARTAMENTO DE ANTIOQUIA</t>
  </si>
  <si>
    <t>2008050000184</t>
  </si>
  <si>
    <t>2008050000186</t>
  </si>
  <si>
    <t>2008050000187</t>
  </si>
  <si>
    <t>2008050000188</t>
  </si>
  <si>
    <t>REHABILITACION DE 150 ESTANQUES PISCICOLAS EN LA ZONA RURAL DEL  MUNICIPIO DE VEGACHI, DEPARTAMENTO DE ANTIOQUIA</t>
  </si>
  <si>
    <t>2008050000189</t>
  </si>
  <si>
    <t>2008050000190</t>
  </si>
  <si>
    <t>PROYECTO DE APOYO A LA OPERATIVIDAD DEL CONSEA  EN EL DEPARTAMENTO DE ANTIOQUIA</t>
  </si>
  <si>
    <t>2008050000191</t>
  </si>
  <si>
    <t>2008050000192</t>
  </si>
  <si>
    <t>DOTACION DE UNA PLANTA ELECTRICA PARA EL CENTRO DE ACOPIO INSTALADO EN LA VEREDA EL GUAMAL EN EL MUNICIPIO DE LIBORINA</t>
  </si>
  <si>
    <t>2008050000193</t>
  </si>
  <si>
    <t>IMPLEMENTACION DE UN DISTRITO DE RIEGOEN LA  VEREDA EL SALADITO, URRAO ANTIOQUIA</t>
  </si>
  <si>
    <t>2008050000195</t>
  </si>
  <si>
    <t>MEJORAMIENTO INTEGRAL DEL CULTIVO DE TOMATE BAJO INVERNADERO EN EL CZGA DEL NORTE MEDIO DEPARTAMENTO DE ANTIOQUIA</t>
  </si>
  <si>
    <t>2008050000196</t>
  </si>
  <si>
    <t>IMPLEMENTACION DE PARCELAS PRODUCTIVAS AGRICOLAS  EN LA VEREDA MANZANARES DEL MUNICIPIO DE SONSON ANTIOQUIA</t>
  </si>
  <si>
    <t>2008050000197</t>
  </si>
  <si>
    <t>2008050000198</t>
  </si>
  <si>
    <t>2008050000199</t>
  </si>
  <si>
    <t>2008050000200</t>
  </si>
  <si>
    <t>2008050000201</t>
  </si>
  <si>
    <t>APOYO TECNICO Y ECONOMICO PARA LA ADECUACION Y DOTACION DE LA INFRAESTRUCTURA DE BENEFICIO BOVINO Y PORCINO EN EL DEPARTAMENTO DE ANTIOQUIA</t>
  </si>
  <si>
    <t>2008050000202</t>
  </si>
  <si>
    <t>IMPLEMENTACION PROGRAMA DE MEJORAMIENTO GENETICO GANADERO  DEPARTAMENTO DE ANTIOQUIA</t>
  </si>
  <si>
    <t>SECRETARIA DE AGRICULTURA Y DESARROLLO DE ANTIOQUIA</t>
  </si>
  <si>
    <t>2008050000272</t>
  </si>
  <si>
    <t>2008050000273</t>
  </si>
  <si>
    <t>ADECUACION Y AMPLIACION SERVICIO DE URGENCIAS E.S.E HOSPITAL SAN ROQUE LA UNION ANTIOQUIA</t>
  </si>
  <si>
    <t>HOSPITAL SAN ROQUE DEL MUNICIPIO DE LA UNION</t>
  </si>
  <si>
    <t>2008050000274</t>
  </si>
  <si>
    <t>ADQUISICION MATERIALES Y EQUIPOS MEDICOS Y ODONTOLOGICOS E.S.E. HOSPITAL LA MISERICORDIA DE NECHI DEPARTAMENTO DE ANTIOQUIA</t>
  </si>
  <si>
    <t>E.S.E. HOSPITAL LA MISERICORDIA</t>
  </si>
  <si>
    <t>2008050000275</t>
  </si>
  <si>
    <t>PROYECTO CONSTRUCCION ETAPA DOS REPOSICION ESE HOSPITAL SAN SEBASTIAN DE URABA NECOCLI DEPARTAMENTO DE ANTIOQUIA</t>
  </si>
  <si>
    <t>2008050000276</t>
  </si>
  <si>
    <t>PROYECTO CONSTRUCCION 67 ESTUFAS EFICIENTES EN LAS VEREDAS EL CONGO, LA PALESTINA, LA FRANCESA, GUANAQUITAS Y QUEBRADONA EN SANTA ROSA DE OSOS ANTIOQUIA</t>
  </si>
  <si>
    <t>2008050000277</t>
  </si>
  <si>
    <t>2008050000278</t>
  </si>
  <si>
    <t>DOTACION Y CERRAMIENTO PERIMETRAL DE LA PLANTA DE TRATAMIENTO DE AGUA POTABLE DEL ACUEDUCTO URBANO DEL  MUNICIPIO DE ANGELOPOLIS - DEPARTAMENTO DE ANTIOQUIA</t>
  </si>
  <si>
    <t>2008050000279</t>
  </si>
  <si>
    <t>2008050000280</t>
  </si>
  <si>
    <t>2008050000281</t>
  </si>
  <si>
    <t>MEJORAMIENTO DE LOS SERVICIOS DEL PALACIO DE LA CULTURA</t>
  </si>
  <si>
    <t>2008050000282</t>
  </si>
  <si>
    <t>IMPLEMENTACION PLAN DE ESTIMULOS Y RECONOCIMIENTOS PARA LAS MANIFESTACIONES ARTISTICAS Y CULTURALES   EN TODOS LOS MUNICIPIOS DE ANTIOQUIA</t>
  </si>
  <si>
    <t>2008050000283</t>
  </si>
  <si>
    <t>IMPLEMENTACION DEL PLAN DEPARTAMENTAL DE LECTURA Y BIBLIOTECAS  EN 124 MUNICIPIOS DEL DEPARTAMENTO DE ANTIOQUIA</t>
  </si>
  <si>
    <t>2008050000214</t>
  </si>
  <si>
    <t>2008050000215</t>
  </si>
  <si>
    <t>PROYECTO ESTABLECIMIENTO DEL CULTIVO DE HIGUERILLA ASOCIADA CON CULTIVO DE PANCOGER EN LA ZONA RURAL Y URBANA DEL MUNICIPIO DE MARINILLA</t>
  </si>
  <si>
    <t>CORPORACION AMBIENTAL Y DE DESARROLLO NACIONAL</t>
  </si>
  <si>
    <t>2008050000216</t>
  </si>
  <si>
    <t>2008050000217</t>
  </si>
  <si>
    <t>2008050000218</t>
  </si>
  <si>
    <t>2008050000219</t>
  </si>
  <si>
    <t>2008050000220</t>
  </si>
  <si>
    <t>ADQUISICION EQUIPOS Y HARDWARE -  PLATAFORMA TECNOLOGICA  GOBERNACION DE ANTIOQUIA</t>
  </si>
  <si>
    <t>2008050000221</t>
  </si>
  <si>
    <t>IMPLEMENTACION SEGURIDAD FISICA GOBERNACION DE ANTIOQUIA</t>
  </si>
  <si>
    <t>DIRECCION TECNICA DE DESARROLLO INFORMATICO - SECRETARIA GENERAL</t>
  </si>
  <si>
    <t>2008050000222</t>
  </si>
  <si>
    <t>MEJORAMIENTO DE UNA GRAINDUSTRIA PANELERA  EN LA VEREDA LA CASCADA DEL MUNICIPIO DE GRANADA DEPARTAMENTO DE ANTIOQUIA</t>
  </si>
  <si>
    <t>2008050000223</t>
  </si>
  <si>
    <t>INVESTIGACION ACCION E INNOVACION ACCION EDUCATIVA Y CULTURAL EN EL  DEPARTAMENTO DE ANTIOQUIA</t>
  </si>
  <si>
    <t>2008050000224</t>
  </si>
  <si>
    <t>MEJORAMIENTO DE LOS SERVICIOS EDUCATIVOS DEL POLITECNICO COLOMBIANO JAIME ISAZA CADAVID EN LA SEDE DE APARTADO , SUBREGION DE URABA EN EL DEPARTAMENTO DE ANTIOQUIA</t>
  </si>
  <si>
    <t>2008050000225</t>
  </si>
  <si>
    <t>GOBERNACION DE ANTIOQUAI</t>
  </si>
  <si>
    <t>2008050000226</t>
  </si>
  <si>
    <t>2008050000227</t>
  </si>
  <si>
    <t>DOTACION EQUIPOS MEDICOS ESE HOSPITAL SAN JUAN  E DIOS ABEJORRAL ANTIOQUIA</t>
  </si>
  <si>
    <t>ESE HOSPITAL SAN JUAN  DE DIOS</t>
  </si>
  <si>
    <t>2008050000228</t>
  </si>
  <si>
    <t>2008050000229</t>
  </si>
  <si>
    <t>IMPLEMENTACION PROYECTOS PRODUCTIVOS PARA LA POBLACION DESPLAZADA MUNICIPIO DE MURINDO</t>
  </si>
  <si>
    <t>2008050000230</t>
  </si>
  <si>
    <t>CORPORACION ESCUELA DE MUSICA</t>
  </si>
  <si>
    <t>2008050000231</t>
  </si>
  <si>
    <t>2008050000232</t>
  </si>
  <si>
    <t>APLICACION DE ESFUERZOS PARA EL PASO NACIONAL  POR EL MUNICIPIO DE ARBOLETES (CALLE DEL COMERCIO PR 80 AL PR 82, RUTA 90 TRAMO 9002), ANTIOQUIA</t>
  </si>
  <si>
    <t>2008050000233</t>
  </si>
  <si>
    <t>REFORESTACION DE 20 HECTAREAS Y AISLAMIENTO DE 4000 METROS LINEALES EN AREAS VULNERABLES DE LOS AFLUENTES Y MICROCUENCAS QUE SURTEN LOS ACUEDUCTOS RURALES Y URBANOS DEL MUNICIPIO DE PUERTO NARE ANTIOQUIA</t>
  </si>
  <si>
    <t>2008050000234</t>
  </si>
  <si>
    <t>FUNDACION SOCIAL DE UNIBAN  - FUNDAUNIBAN</t>
  </si>
  <si>
    <t>2008050000235</t>
  </si>
  <si>
    <t>RECUPERACION DEL CAUCE DE LA QUEBRADA DORADAL CORREGIMIENTO DORADAL, SECTOR JORGE TULIO GARCES DEPARTAMENTO DE ANTIOQUIA</t>
  </si>
  <si>
    <t>2008050000307</t>
  </si>
  <si>
    <t>ADECUACION DEL CENTRO DE COMPUTO  FABRICA DE LICORES DE ANTIOQUIA</t>
  </si>
  <si>
    <t>2008050000308</t>
  </si>
  <si>
    <t>IMPLEMENTACION SEGURIDAD DE LA INFORMACION GOBERNACION DE ANTIOQUIA</t>
  </si>
  <si>
    <t>2008050000309</t>
  </si>
  <si>
    <t>2008050000310</t>
  </si>
  <si>
    <t>ADECUACION DE PLAZA DE FERIA DE GANADOS EN EL MUNICIPIO DE COCORNA ANTIOQUIA</t>
  </si>
  <si>
    <t>2008050000311</t>
  </si>
  <si>
    <t>IMPLEMENTACION CULTIVOS DE AGUACATE EN EL MUNICIPIO DE MONTEBELLO DEPARTAMENTO DE ANTIOQUIA</t>
  </si>
  <si>
    <t>2008050000312</t>
  </si>
  <si>
    <t>2008050000313</t>
  </si>
  <si>
    <t>2008050000314</t>
  </si>
  <si>
    <t>2008050000315</t>
  </si>
  <si>
    <t>2008050000316</t>
  </si>
  <si>
    <t>2008050000317</t>
  </si>
  <si>
    <t>2008050000318</t>
  </si>
  <si>
    <t>PROYECTO JUEGOS NACIONALES UNIVERSITARIOS MEDELLIN DEPARTAMENTO DE ANTIOQUIA</t>
  </si>
  <si>
    <t>ASCUNDEPORTES ANTIOQUIA</t>
  </si>
  <si>
    <t>2008050000319</t>
  </si>
  <si>
    <t>PROYECTO REALIZACION EVENTO INTERNACIONAL CARACOL DE PISTA MUNICIPIO DE MEDELLIN, DEPARTAMENTO DE ANTIOQUIA</t>
  </si>
  <si>
    <t>2008050000320</t>
  </si>
  <si>
    <t>2008050000248</t>
  </si>
  <si>
    <t>2008050000249</t>
  </si>
  <si>
    <t>IMPLEMENTACION MEJORES PRACTICAS GOBERNACION DE ANTIOQUIA</t>
  </si>
  <si>
    <t>2008050000250</t>
  </si>
  <si>
    <t>ADQUISICION EQUIPOS DE OFIMATICA (PC'S Y PORTATILES) PARA ACTUALIZACION DE PLATAFORMA TECNOLOGICA EN EL DEPARTAMENTO DE ANTIOQUIA</t>
  </si>
  <si>
    <t>2008050000251</t>
  </si>
  <si>
    <t>IMPLEMENTACION SOLUCION REDUNDANTE DE AIRE ACONDICIONADO GOBERNACION DE ANTIOQUIA</t>
  </si>
  <si>
    <t>2008050000252</t>
  </si>
  <si>
    <t>IMPLEMENTACION DE APLICACIONES DE BASES DE DATOS CORPORATIVAS EN EL CAD DEPARTAMENTO DE ANTIOQUIA</t>
  </si>
  <si>
    <t>2008050000253</t>
  </si>
  <si>
    <t>MUNCIPIO DE URAMITA</t>
  </si>
  <si>
    <t>2008050000254</t>
  </si>
  <si>
    <t>ASESORIA Y ASISTENCIA TECNICA EN EDUCACION FAMILIAR A120 MUNICIPIOS DEL DEPARTAMENTO DE ANTIOQUIA</t>
  </si>
  <si>
    <t>2008050000255</t>
  </si>
  <si>
    <t>2008050000256</t>
  </si>
  <si>
    <t>2008050000257</t>
  </si>
  <si>
    <t>2008050000258</t>
  </si>
  <si>
    <t>ACTUALIZACION RENOVACION DE LICENCIAMIENTO DE SOFTWARE CORPORATIVO GOBERNACION DE ANTIOQUIA</t>
  </si>
  <si>
    <t>2008050000259</t>
  </si>
  <si>
    <t>MEJORAMIENTO DE LA GENERACION DE INGRESOS PARA 213 FAMILIAS DESPLAZADAS DEL PNNP DEL MUNICIPIO DE ITUANGO DEPARTAMENTO DE ANTIOQUIA</t>
  </si>
  <si>
    <t>2008050000260</t>
  </si>
  <si>
    <t>PROYECTO CONSTRUCCION OBRAS DE TERMINACION DEL COLISEO CUBIERTO  MUNICIPIO DE PUERTO TRIUNFO ANTIOQUIA</t>
  </si>
  <si>
    <t>ALCALDIA MUNICIPAL DE PUERTO TRIUNFO</t>
  </si>
  <si>
    <t>2008050000262</t>
  </si>
  <si>
    <t>2008050000263</t>
  </si>
  <si>
    <t>IMPLEMENTACION DE 60 UNIDADES PRODUCTIVAS PARA LA CRIA DE CERDOS BAJO EL SISTEMA DE CAMA PROFUNDA DIRIGIDO A LA POBLACION DESPLAZADA EN PROCESO DE RETORNO Y REUBICACION DEL MUNICIPIO DE ABEJORRAL</t>
  </si>
  <si>
    <t>2008050000264</t>
  </si>
  <si>
    <t>MANTENIMIENTO SOPORTE DE LA PLATAFORMA TECNOLOGICA GOBERNACION DE ANTIOQUIA</t>
  </si>
  <si>
    <t>2008050000265</t>
  </si>
  <si>
    <t>2008050000266</t>
  </si>
  <si>
    <t>ALCALDIA DE URAMITA</t>
  </si>
  <si>
    <t>2008050000267</t>
  </si>
  <si>
    <t>2008050000268</t>
  </si>
  <si>
    <t>MEJORAMIENTO DE AMBIENTES DE APRENDIZAJE CON INFRAESTRUCTURA EDUCATIVA EN EL  DEPARTAMENTO DE ANTIOQUIA</t>
  </si>
  <si>
    <t>2008050000269</t>
  </si>
  <si>
    <t>ASESORIA Y ASISTENCIA TECNICA EN MODERNIZACION Y DESCENTRALIZACION DEL SERVICIO EDUCATIVO CULTURAL Y DE JUVENTUD EN LOS MUNICIPIOS NO CERTIFICADOS DEL DEPARTAMENTO DE ANTIOQUIA</t>
  </si>
  <si>
    <t>2008050000270</t>
  </si>
  <si>
    <t>PROYECTO CONSTRUCCION DE MURO PARA LA PROTECCION DE INFRAESTRUCTURA COMUNITARIA EN LA VEREDA EL LIMON MUNICIPIO DE SANTO DOMINGO ANTIOQUIA</t>
  </si>
  <si>
    <t>2008050000271</t>
  </si>
  <si>
    <t>2008050000347</t>
  </si>
  <si>
    <t>CONTROL INSPECCION VIGILANCIA Y CONTROL MASIVO DE LAS ENTIDADES SIN ANIMO DE LUCRO 125 MUNICIPIOS DEL DEPARTAMENTO</t>
  </si>
  <si>
    <t>2008050000348</t>
  </si>
  <si>
    <t>IMPLEMENTACION SISTEMA DE GESTION DOCUMENTAL GOBERNACION DE ANTIOQUIA Y FABRICA DE LICORES Y ALCOHOLES DE ANTIOQUIA</t>
  </si>
  <si>
    <t>2008050000349</t>
  </si>
  <si>
    <t>APOYO AL FORTALECIMIENTO INSTITUCIONAL LOCAL EN LOS MUNICIPIOS DE ANTIOQUIA</t>
  </si>
  <si>
    <t>2008050000351</t>
  </si>
  <si>
    <t>2008050000352</t>
  </si>
  <si>
    <t>ADQUISICION RENOVACION DE PLATAFORMA TECNOLOGICA FABRICA DE LICORES DE ANTIOQUIA</t>
  </si>
  <si>
    <t>FABRICA DE LICORES Y ALCOHOLES DE ANTIOQUIIA</t>
  </si>
  <si>
    <t>2008050000353</t>
  </si>
  <si>
    <t>ADECUACION DE LA PLATAFORMA TECNOLOGICA  SECRETARIA DEL RECURSO HUMANO DEPARTAMENTO DE ANTIOQUIA</t>
  </si>
  <si>
    <t>2008050000354</t>
  </si>
  <si>
    <t>ACTUALIZACION PASIVO PENSIONAL  DEPARTAMENTO DE ANTIOQUIA</t>
  </si>
  <si>
    <t>SECRETARIA DEL RECURSO HUMANO  - DIRECCION DE PRSTACIONES SOCIALES Y NOMINA</t>
  </si>
  <si>
    <t>2008050000355</t>
  </si>
  <si>
    <t>DOTACION SALA DE AUDIENCIAS DIRECCION DE CONTROL INTERNO DISCIPLINARIO</t>
  </si>
  <si>
    <t>2008050000356</t>
  </si>
  <si>
    <t>E.S.E. HOSPITAL MENTAL DE ANTIOQUIA</t>
  </si>
  <si>
    <t>2008050000357</t>
  </si>
  <si>
    <t>ADECUACION DE DOS AGROINDUSTRIAS PANELERAS EN LAS VEREDAS DE QUIRIMARA Y LA ESMERALDA DEL MUNICIPIO DE EBEJICO</t>
  </si>
  <si>
    <t>2008050000358</t>
  </si>
  <si>
    <t>2008050000284</t>
  </si>
  <si>
    <t>ADQUISICION MAQUINA EXTINTORA DE INCENDIOS PARA EL CUERPO DE BOMBEROS DEL MUNICIPIO DE ARBOLETES, ANTIOQUIA</t>
  </si>
  <si>
    <t>ALCALDIA DE ARBOLETES</t>
  </si>
  <si>
    <t>2008050000285</t>
  </si>
  <si>
    <t>ADQUISICION LOTE DE TERRENO PUEBLO VIEJO MUNICIPIO DE LA ESTRELLA DEPARTAMENTO DE ANTIOQUIA</t>
  </si>
  <si>
    <t>2008050000286</t>
  </si>
  <si>
    <t>2008050000287</t>
  </si>
  <si>
    <t>APOYO A EVENTOS Y FERIAS AGROPECUARIAS PARA PRODUCTORES Y ENTIDADES DEL SECTOR, EN EL DEPARTAMENTO DE ANTIOQUIA</t>
  </si>
  <si>
    <t>2008050000288</t>
  </si>
  <si>
    <t>MEJORAMIENTO OBSERVATORIO DE INFANCIA Y ADOLESCENCIA DEPARTAMENTO DE ANTIOQUIA</t>
  </si>
  <si>
    <t>GERENCIA DE INFANCIA Y ADOLESCENCIA</t>
  </si>
  <si>
    <t>2008050000289</t>
  </si>
  <si>
    <t>ASESORIA ARTICULACION DE LOS SECTORES E INSTITUCIONES QUE TRABAJAN POR Y PARA LA INFANCIA Y LA ADOLESCENCIA DEPARTAMENTO DE ANTIOQUIA</t>
  </si>
  <si>
    <t>2008050000290</t>
  </si>
  <si>
    <t>CAPACITACION DE AGENTES DE DESARROLLO A TRAVES DE MISIONES INTERNACIONALES A CENTROAMERICA CUBA Y EUROPA DEPARTAMENTO ANTIOQUIA</t>
  </si>
  <si>
    <t>2008050000291</t>
  </si>
  <si>
    <t>ADQUISICION RENOVACION DE REDES Y COMUNICACIONES GOBERNACION DE ANTIOQUIA</t>
  </si>
  <si>
    <t>2008050000292</t>
  </si>
  <si>
    <t>2008050000293</t>
  </si>
  <si>
    <t>2008050000294</t>
  </si>
  <si>
    <t>2008050000295</t>
  </si>
  <si>
    <t>IMPLEMENTACION DE 486 HECTAREAS DE MAIZ Y DOS HECTAREAS DE PISCICULTURA DE USO COMERCIAL Y AUTOCONSUMO PARA BENEFICIAR 177 FAMILIAS DESPLAZADAS MUNICIPIO DE NECOCLI - ANTIOQUIA</t>
  </si>
  <si>
    <t>2008050000296</t>
  </si>
  <si>
    <t>2008050000297</t>
  </si>
  <si>
    <t>PROYECTO ADQUISICION CARRO COMPACTADOR MUNICIPIO DE JARDIN DEPARTAMENTO DE ANTIOQUIA</t>
  </si>
  <si>
    <t>2008050000298</t>
  </si>
  <si>
    <t>PROYECTO DE ESTUDIOS DE INFRAESTRUCTURA DE TRANSPORTE EN LA RED VIAL SECUNDARIA DE ANTIOQUIA</t>
  </si>
  <si>
    <t>2008050000299</t>
  </si>
  <si>
    <t>PROYECTO ESTABILIZACION SOCIOECONOMICA DE 200 FAMILIAS EN PROCESO DE RETORNO  EN LOS MUNICIPIOS DE GRANADA Y COCORNA</t>
  </si>
  <si>
    <t>2008050000300</t>
  </si>
  <si>
    <t>2008050000301</t>
  </si>
  <si>
    <t>MANTENIMIENTO Y DRAGADO DEL CANAL DE LA QUBRADA LA MARINILLA EN EL MUNICIPIO DE MARINILLA ANTIOQUIA</t>
  </si>
  <si>
    <t>2008050000302</t>
  </si>
  <si>
    <t>AMPLIACION DE COBERTURA DE LA EDUCACION SUPERIOR  EN LAS SUBREGIONES DE ANTIOQUIA</t>
  </si>
  <si>
    <t>2008050000303</t>
  </si>
  <si>
    <t>PROYECTO CONSTRUCCION DE UN SISTEMA DE RIELES Y COCHES PARA EVACUAR DERRUMBES INTERNOS EN LAS GALERIAS Y REALIZAR MANTENIMIENTO EN SUS FORTIFICACIONES LAS CUALES SE UBICAN EN EL AREA URBANA DEL   MUNICIPIO DE FREDONIA ANTIOQUIA</t>
  </si>
  <si>
    <t>2008050000304</t>
  </si>
  <si>
    <t>PROYECTO CONSTRUCCION SEGUNDA ETAPA OBRAS DE PROTECCION MARGEN IZQUIERDO DEL RIO MAGDALENA EN LA CARRERA 1RA ENTRE LAS CALLES 19- 21 DEL CORREGIMIENTO DE LA SIERRA MUNICIPIO DE PUERTO NARE ANTIOQUIA</t>
  </si>
  <si>
    <t>2008050000305</t>
  </si>
  <si>
    <t>2008050000306</t>
  </si>
  <si>
    <t>ACTUALIZACION SISTEMA DE GESTION FINANCIERA  GOBERNACION DE ANTIOQUIA</t>
  </si>
  <si>
    <t>2008050000384</t>
  </si>
  <si>
    <t>2008050000385</t>
  </si>
  <si>
    <t>2008050000386</t>
  </si>
  <si>
    <t>2008050000387</t>
  </si>
  <si>
    <t>PROYECTO DE EDUCACION AMBIENTAL EN AHORRO Y USO EFICIENTE DEL AGUA CON PERSPECTIVA DE GENERO ACCESO A RECURSOS Y OPORTUNIDADES DE INGRESOS EN EL DEPARTAMENTO DE ANTIOQUIA</t>
  </si>
  <si>
    <t>2008050000389</t>
  </si>
  <si>
    <t>IMPLEMENTACION DE ALIANZAS PARA LA GESTION TERRITORIAL INTEGRADA - COMISION TRIPARTITA-  EN EL DEPARTAMENTO DE ANTIOQUIA</t>
  </si>
  <si>
    <t>2008050000390</t>
  </si>
  <si>
    <t>APOYO APOYO Y PROMOCION AL SECTOR SOLIDARIO DE LA ECONOMIA 124 MUNICIPIOS DEL DEPARTAMENTO  ANTIOQUIA</t>
  </si>
  <si>
    <t>2008050000391</t>
  </si>
  <si>
    <t>MEJORAMIENTO REDDE ACUEDUCTO DEL CORREGIMIENTO ARAGON EN SANTA ROSA DE OSOS ANTIOQUIA</t>
  </si>
  <si>
    <t>2008050000392</t>
  </si>
  <si>
    <t>2008050000393</t>
  </si>
  <si>
    <t>REPOSICION EQUIPO DE RAYOS X FIJO  PARA LA ESE HOSPITAL SAN JUAN DE DIOS DE LA CEJA - ANTIOQUIA</t>
  </si>
  <si>
    <t>ESE HOSPITAL SAN JUAN DE DISO DE LA CEJA ANTIOQUIA</t>
  </si>
  <si>
    <t>2008050000321</t>
  </si>
  <si>
    <t>MEJORAMIENTO FORTALECIMIENTO DEL DESARROLLO INSTITUCIONAL  EN EL MUNICIPIO DE ALEJANDRIA DEL DEPARTAMENTO DE ANTIOQUIA</t>
  </si>
  <si>
    <t>2008050000322</t>
  </si>
  <si>
    <t>DOTACION DE UNA AMBULANCIA PARA LA PRESTACION DEL SERVICIO DE TRASLADO TERRRESTRE DE PACIENTES DE LA RED PRESTADORA DE SERVICIOS DE SALUD ESE HOSPITAL OCTAVIO OLIVARES DEL MUNICIPIO DE PUERTO NARE DEPARTAMENTO ANTIOQUIA</t>
  </si>
  <si>
    <t>E.S.E.HOSPITAL OCTAVIO OLIVARES</t>
  </si>
  <si>
    <t>2008050000323</t>
  </si>
  <si>
    <t>DOTACION NUEVA PLANTA FISICA ESE HOSPITAL SAN CAMILO DE LELIS VEGACHI ANTIOQUIA</t>
  </si>
  <si>
    <t>2008050000324</t>
  </si>
  <si>
    <t>2009050000108</t>
  </si>
  <si>
    <t>2009050000196</t>
  </si>
  <si>
    <t>CONSTRUCCION RED DE ACUEDUCTO EN LA VEREDA LA CLARA EN SANTA ROSA DE OSOS ANTIOQUIA</t>
  </si>
  <si>
    <t>2009050000197</t>
  </si>
  <si>
    <t>DEPARTAMENTO DE ANTIOQUIA-SECRETARIA DE INFRAESTRUCTURA FISICA</t>
  </si>
  <si>
    <t>2009050000198</t>
  </si>
  <si>
    <t>CONSTRUCCION DE OBRAS DE PROTECCION EN LA MARGEN DERECHA DE LA QUEBRADA LA GRANJA EN LA ZONA URBANA DEL CORREGIMIENTO LA GRANJA MUNICIPIO DE ITUANGO ANTIOQUIA</t>
  </si>
  <si>
    <t>2009050000199</t>
  </si>
  <si>
    <t>CONSTRUCCION OBRAS DE PROTECCION PARA LA ESCUELA LOS MANDARINOS DEL CORREGIMIENTO LA GRANJA DEL MUNICIPIO DE ITUANGO ANTIOQUIA</t>
  </si>
  <si>
    <t>MUNICIPIO DE ITUANGO.</t>
  </si>
  <si>
    <t>2009050000200</t>
  </si>
  <si>
    <t>2009050000201</t>
  </si>
  <si>
    <t>2009050000202</t>
  </si>
  <si>
    <t>CONSTRUCCION DEL ACUEDUCTO POR GRAVEDAD Y PLANTA DE TRATAMIENTO DEL CORREGIMIENTO EL PITAL DEL MUNICIPIO DE URAMITA</t>
  </si>
  <si>
    <t>2009050000203</t>
  </si>
  <si>
    <t>CONSTRUCCION CONSTRUCCION ACUEDUCTO DE PUEBLITO II ETAPA CORREGIMIENTO DE PUEBLITO HELICONIA ANT</t>
  </si>
  <si>
    <t>2009050000204</t>
  </si>
  <si>
    <t>2009050000205</t>
  </si>
  <si>
    <t>PROYECTO CONSTRUCCION ACUEDUCTO LA CARTAGENA EN EL MUNICIPIO DE URRAO</t>
  </si>
  <si>
    <t>2009050000206</t>
  </si>
  <si>
    <t>CAPACITACION AL CLOPAD EN LAS ETAPAS DE PREVENCION, Y ATENCION DE DESATRES  EN CALIDAD DE SUBSEDE DE LOS JUEGOS SURAMERICANOS EN EL MUNICIPIO DE GUATAPE</t>
  </si>
  <si>
    <t>2009050000207</t>
  </si>
  <si>
    <t>PROTECCION DE VIVIENDAS UBICADAS EN LA MARGEN IZQUIERDA QUEBRADA LA TIGRA EN LA CALLE 49 DEL MUNICIPIO DE VENECIA ANTIOQUIA</t>
  </si>
  <si>
    <t>MUNICIPIO DE VENECIA ANTIOQUIA</t>
  </si>
  <si>
    <t>SAN CARLOS</t>
  </si>
  <si>
    <t>REHABILITACION ESTRUCTURAL DE 3372 M2 (BLOQUE A) DE LA SEDE DE LA ESE HOSPITAL LA MERCED DE  CIUDAD BOLIVAR ANTIOQUIA</t>
  </si>
  <si>
    <t>2008050000325</t>
  </si>
  <si>
    <t>ADECUACION DE UNA AGROINDUSTRIA PANELERA EN EL CORREGIMIENTO DE LLANADAS MUNICIPIO DE OLAYA</t>
  </si>
  <si>
    <t>2008050000326</t>
  </si>
  <si>
    <t>ESE HOSPITAL SAN JUAN DE DIOS YARUMAL</t>
  </si>
  <si>
    <t>2008050000327</t>
  </si>
  <si>
    <t>DOTACION TECNOLOGICA DE LA ESE SAN JUAN DE DIOS DE SANTA ROSA DE OSOS ANTIOQUIA</t>
  </si>
  <si>
    <t>2008050000328</t>
  </si>
  <si>
    <t>2008050000329</t>
  </si>
  <si>
    <t>DOTACION DE EQUIPO BIOMEDICO EN LA ESE SAN RAFAEL DEL MUNICIPIO DE HELICONIA ANTIOQUIA</t>
  </si>
  <si>
    <t>ESE HOSPITAL SAN RAFAEL DEL MUNICIPIO DE HELICONIA</t>
  </si>
  <si>
    <t>2008050000330</t>
  </si>
  <si>
    <t>PROYECTO CONSTRUCCION OBRAS DE ESTABILIZACION TALUDES Y PROTECCION DE INFRAESTRUCTURA QUEBRADA LAS JUNTAS, SECTOR MATADERO TITIRIBI ANTIOQUIA</t>
  </si>
  <si>
    <t>ALCALDIA MUNICIPAL TITIRIBI</t>
  </si>
  <si>
    <t>2008050000331</t>
  </si>
  <si>
    <t>CONSERVACION MANEJO INTEGRADO DE CUENCAS  DEPARTAMENTO ANTIOQUIA</t>
  </si>
  <si>
    <t>2008050000332</t>
  </si>
  <si>
    <t>IMPLEMENTACION IMPLEMENTACION DEL SISTEMA DE GESTION AMBIENTAL DEPARTAMENTAL Y EL PLAN DE GESTION AMBIENTAL DEPARTAMENTAL DEPARTAMENTO DE ANTIOQUIA</t>
  </si>
  <si>
    <t>2008050000333</t>
  </si>
  <si>
    <t>2008050000334</t>
  </si>
  <si>
    <t>2008050000335</t>
  </si>
  <si>
    <t>MEJORAMIENTO Y DOTACION DEL CENTRO DE SALUD DEL CORREGIMIENTO DE BELEN DE BAJIRA MUNICIPIO DE MUTATA</t>
  </si>
  <si>
    <t>2008050000336</t>
  </si>
  <si>
    <t>DOTACION FORTALECIMIENTO POR MEDIO DE EQUIPOS DEL CUERPO DE BOMBEROS DE ENTRERRIOS MUNICIPIO DE ENTRERRIOS</t>
  </si>
  <si>
    <t>2008050000337</t>
  </si>
  <si>
    <t>2008050000338</t>
  </si>
  <si>
    <t>REHABILITACION Y MANTENIMIENTO DE LA RED VIAL SECUNDARIA EN EL DEPARTAMENTO DE ANTIOQUIA PROGRAMA PVIE</t>
  </si>
  <si>
    <t>2008050000339</t>
  </si>
  <si>
    <t>SECRETARIA DE AGRICULTURA</t>
  </si>
  <si>
    <t>SECRETARIA DE AGRICULTURA Y DESARROLLO RURAL</t>
  </si>
  <si>
    <t>DAMAANT</t>
  </si>
  <si>
    <t>SIFA</t>
  </si>
  <si>
    <t>TDEA</t>
  </si>
  <si>
    <t>DESPACHOGOB</t>
  </si>
  <si>
    <t>CONTRALORIAANT</t>
  </si>
  <si>
    <t>POLITECNICO</t>
  </si>
  <si>
    <t>SPRODUYCOMPI</t>
  </si>
  <si>
    <t>SGRAL</t>
  </si>
  <si>
    <t>GIA</t>
  </si>
  <si>
    <t>SRH</t>
  </si>
  <si>
    <t>CVAN</t>
  </si>
  <si>
    <t>UAGUA</t>
  </si>
  <si>
    <t>SDC</t>
  </si>
  <si>
    <t>SMIN</t>
  </si>
  <si>
    <t>SGEMU</t>
  </si>
  <si>
    <t>EGPP</t>
  </si>
  <si>
    <t>SED</t>
  </si>
  <si>
    <t>ABURRA-NORTE</t>
  </si>
  <si>
    <t>CEFA</t>
  </si>
  <si>
    <t>GDN</t>
  </si>
  <si>
    <t>OOPP</t>
  </si>
  <si>
    <t>IDEA</t>
  </si>
  <si>
    <t>SHACIENDA</t>
  </si>
  <si>
    <t>EPM</t>
  </si>
  <si>
    <t>GCI</t>
  </si>
  <si>
    <t>APPLAS</t>
  </si>
  <si>
    <t>MUNICIPIO DE JARDIN</t>
  </si>
  <si>
    <t>SECRETARIA DE GOBIERNO</t>
  </si>
  <si>
    <t>SECRETARIA DE PARTICIPACION CIUDADANA Y DESARROLLO SOCIAL</t>
  </si>
  <si>
    <t>MUNICIPIO DE URAMITA</t>
  </si>
  <si>
    <t>CODIGO</t>
  </si>
  <si>
    <t>NOM_PROY</t>
  </si>
  <si>
    <t>EP_NOMBRE</t>
  </si>
  <si>
    <t>ENT_SIGLA</t>
  </si>
  <si>
    <t>FFECH_SOL</t>
  </si>
  <si>
    <t>MUNICIPIO</t>
  </si>
  <si>
    <t>FMONTO_TOT</t>
  </si>
  <si>
    <t>FMONTO_NAL</t>
  </si>
  <si>
    <t>FMONTO_DPT</t>
  </si>
  <si>
    <t>FMONTO_LOC</t>
  </si>
  <si>
    <t>FMONTO_MUN</t>
  </si>
  <si>
    <t>ALCALDIA</t>
  </si>
  <si>
    <t>MUNICIPIO DE MURINDO</t>
  </si>
  <si>
    <t>ALCALDIA MUNICIPAL</t>
  </si>
  <si>
    <t>MUNICIPIO DE TOLEDO</t>
  </si>
  <si>
    <t>MUNICIPIO DE DABEIBA</t>
  </si>
  <si>
    <t>POLITECNICO COLOMBIANO JAIME ISAZA CADAVID</t>
  </si>
  <si>
    <t>SECRETARIA DE AGRICULTURA DE ANTIOQUIA</t>
  </si>
  <si>
    <t>MUNICIPIO DE VEGACHI</t>
  </si>
  <si>
    <t>MUNICIPIO DE SANTA FE DE ANTIOQUIA</t>
  </si>
  <si>
    <t>MUNICIPIO DE ZARAGOZA</t>
  </si>
  <si>
    <t>MUNICIPIO DE HELICONIA</t>
  </si>
  <si>
    <t>MUNICIPIO DE ANZA</t>
  </si>
  <si>
    <t>GERENCIA DE SERVICIOS PUBLICOS</t>
  </si>
  <si>
    <t>MUNICIPIO DE ABRIAQUI</t>
  </si>
  <si>
    <t>MUNICIPIO DE COCORNA</t>
  </si>
  <si>
    <t>MUNICIPIO DE PUERTO NARE</t>
  </si>
  <si>
    <t>INDEPORTES ANTIOQUIA</t>
  </si>
  <si>
    <t>MUNICIPIO DE URRAO</t>
  </si>
  <si>
    <t>SECRETARIA DE AGRICULTURA Y DESARROLLO RURAL DE ANTIOQUIA</t>
  </si>
  <si>
    <t>MUNICIPIO DE HISPANIA</t>
  </si>
  <si>
    <t>GERENCIA INDIGENA</t>
  </si>
  <si>
    <t>MUNICIPIO DE BETANIA</t>
  </si>
  <si>
    <t>MUNICIPIO DE GUARNE</t>
  </si>
  <si>
    <t>MUNICIPIO DE GIRALDO</t>
  </si>
  <si>
    <t>MUNICIPIO DE ANORI</t>
  </si>
  <si>
    <t>MUNICIPIO DE YARUMAL</t>
  </si>
  <si>
    <t>MUNICIPIO DE BELLO</t>
  </si>
  <si>
    <t>DEPARTAMENTO ADMINISTRATIVO DEL MEDIO AMBIENTE</t>
  </si>
  <si>
    <t>MUNICIPIO DE SANTO DOMINGO</t>
  </si>
  <si>
    <t>MUNICIPIO DE SAN CARLOS</t>
  </si>
  <si>
    <t>DIRECCION SECCIONAL DE SALUD DE ANTIOQUIA</t>
  </si>
  <si>
    <t>DSSA</t>
  </si>
  <si>
    <t>MUNICIPIO DE TITIRIBI</t>
  </si>
  <si>
    <t>MUNICIPIO DE BETULIA</t>
  </si>
  <si>
    <t>MUNICIPIO DE NECOCLI</t>
  </si>
  <si>
    <t>SECRETARIA GENERAL</t>
  </si>
  <si>
    <t>INDEPORTES</t>
  </si>
  <si>
    <t>MUNICIPIO DE SALGAR</t>
  </si>
  <si>
    <t>DAPARD</t>
  </si>
  <si>
    <t>MUNICIPIO DE SONSON</t>
  </si>
  <si>
    <t>GOBERNACION DE ANTIOQUIA</t>
  </si>
  <si>
    <t>SECRETARIA DE INFRAESTRUCTURA FISICA</t>
  </si>
  <si>
    <t>TECNOLOGICO DE ANTIOQUIA</t>
  </si>
  <si>
    <t>SECRETARIA DE EDUCACION PARA LA CULTURA</t>
  </si>
  <si>
    <t>CONSTRUCCION OBRAS DE PROTECCION -MURO EN GAVIONES EN LA QUEBRADA LA CUESTA DEL MUNCIPIO DE COPACABANA ANTIOQUIA</t>
  </si>
  <si>
    <t>2009050000164</t>
  </si>
  <si>
    <t>CONSTRUCCION OBRAS DE PROTECCION -MURO EN GAVIONES EN LA QUEBRADA LA TOLDA DEL MUNCIPIO DE COPACABANA ANTIOQUIA</t>
  </si>
  <si>
    <t>2009050000165</t>
  </si>
  <si>
    <t>PROYECTO CONSTRUCCION OBRAS DE MITIGACION Y PROTECCION SECTOR CAMPOALEGRE MUNICIPIO DE TITIRIBI DEPARTAMENTO DE ANTIOQUIA</t>
  </si>
  <si>
    <t>2009050000166</t>
  </si>
  <si>
    <t>IMPLEMENTACION RED DE PROTECCION SOCIAL PARA LA SUPERACION DE LA EXTREMA POBREZA - JUNTOS- EN EL DEPARTAMENTO DE ANTIOQUIA</t>
  </si>
  <si>
    <t>ALIANZA DEANTIOQUIA POR LA EQUIDAD - DESPACHO GOBERNADOR</t>
  </si>
  <si>
    <t>2009050000167</t>
  </si>
  <si>
    <t>PROYECTO ACCIONES PARA LA ATENCION INTEGRAL A LA POBLACION AFRO EN RIESGO Y/O SITUACION DESPLAZADA PARA TODO EL DEPARTAMENTO DE ANTIOQUIA</t>
  </si>
  <si>
    <t>2009050000168</t>
  </si>
  <si>
    <t>MEJORAMIENTO EN LA PRESTACION DE LOS SERVICIOS DE LA PLATAFORMA DE CORREO ELECTRONICO Y COLABORACION EN EL DEPARTAMENTO DE ANTIOQUIA</t>
  </si>
  <si>
    <t>2009050000169</t>
  </si>
  <si>
    <t>CONSTRUCCION OBRAS DE ESTABILIZACION TALUDES Y PROTECCION DE INFRAESTRUCTURA QUEBRADA LAS JUNTAS, SECTOR PLAZA DE TOROS MUNICIPIO DE TITIRIBI</t>
  </si>
  <si>
    <t>2009050000170</t>
  </si>
  <si>
    <t>2009050000171</t>
  </si>
  <si>
    <t>2009050000172</t>
  </si>
  <si>
    <t>ASESORIA ARTICULACION DE LOS SECTORES E INSTITUCIONES QUE TRABAJAN POR Y PARA LA INFANCIA Y ADOLESCENCIA. DEPARTAMENTO DE ANTIOQUIA</t>
  </si>
  <si>
    <t>2009050000173</t>
  </si>
  <si>
    <t>2009050000174</t>
  </si>
  <si>
    <t>ASESORIA PROMOCION DEL DERECHO A LA PARTICIPACION DEPARTAMENTO DE ANTIOQUIA</t>
  </si>
  <si>
    <t>2009050000175</t>
  </si>
  <si>
    <t>MEJORAMIENTO OBSERVATORIO DEPARTAMENTAL DE INFANCIA Y ADOLESCENCIA DEPARTAMENTO DE ANTIOQUIA</t>
  </si>
  <si>
    <t>2009050000176</t>
  </si>
  <si>
    <t>2009050000177</t>
  </si>
  <si>
    <t>2009050000178</t>
  </si>
  <si>
    <t>CONSTRUCCION DE OBRAS DE PROTECCION COSTERA EN EL CORREGIMIENTO DE  DAMAQUIEL MUNICIPIO DE SAN JUAN DE URABA</t>
  </si>
  <si>
    <t>2009050000179</t>
  </si>
  <si>
    <t>CONSTRUCCION DE OBRAS DE PROTECCION COSTERA EN EL CORREGIMIENTO DE  UVEROS MUNICIPIO DE SAN JUAN DE URABA</t>
  </si>
  <si>
    <t>2009050000180</t>
  </si>
  <si>
    <t>CONSTRUCCION DE OBRAS DE PROTECCION  CORREGIMIENTO DE LAS MERCEDES</t>
  </si>
  <si>
    <t>ALCALDIA DE PUERTO TRIUNFO ANTIOQUIA</t>
  </si>
  <si>
    <t>2009050000181</t>
  </si>
  <si>
    <t>CONSTRUCCION DE OBRAS DE PROTECCION Y MITIGACION  EN FLORIDA PARTE ALTA</t>
  </si>
  <si>
    <t>2009050000182</t>
  </si>
  <si>
    <t>ASESORIA POLITICAS PUBLICAS MUNICIPALES DE INFANCIA Y ADOLESCENCIA DEPARTAMENTO DE ANTIOQUIA</t>
  </si>
  <si>
    <t>2009050000183</t>
  </si>
  <si>
    <t>2009050000184</t>
  </si>
  <si>
    <t>2009050000185</t>
  </si>
  <si>
    <t>2009050000186</t>
  </si>
  <si>
    <t>SECRETARIA DE AGEICULTURA Y DESARROLLO RURAL</t>
  </si>
  <si>
    <t>2009050000187</t>
  </si>
  <si>
    <t>PROYECTO CONSTRUCCION  AUDITORIO REGIONAL MUNICIPIO DE URAMITA</t>
  </si>
  <si>
    <t>2009050000188</t>
  </si>
  <si>
    <t>CONSTRUCCION DE MICROCENTRAL ELECTRICA EN LA VEREDA LA CONCHA ABAJO MUNICIPIO DE ANORI DEPARTAMENTO DE ANTIOQUIA</t>
  </si>
  <si>
    <t>SECRETARIA DE PLANEACION OBRAS Y SERVICIOS PUBLICOS</t>
  </si>
  <si>
    <t>2009050000189</t>
  </si>
  <si>
    <t>DOTACION Y FORTALECIMIENTO A LOS CUERPOS DE BOMBEROS VOLUNTARIOS CON ESPECIALIDAD EN BUSQUEDA Y RESCATE EN ESTRUCTURAS COLAPSADAS DEL DEPARTAMENTO DE ANTIOQUIA</t>
  </si>
  <si>
    <t>2009050000190</t>
  </si>
  <si>
    <t>ADECUACION DEL ACUEDUCTO VEREDA SANTIAGO BERRIO</t>
  </si>
  <si>
    <t>2009050000191</t>
  </si>
  <si>
    <t>2009050000192</t>
  </si>
  <si>
    <t>2009050000193</t>
  </si>
  <si>
    <t>2009050000194</t>
  </si>
  <si>
    <t>REHABILITACION SEGUNDA UNIDAD EN LA MICROCENTRAL  DEL CORREGIMIENTO DE LA ENCARNACION EN EL MUNICIPIO DE URRAO</t>
  </si>
  <si>
    <t>2009050000195</t>
  </si>
  <si>
    <t>INSTALACION DE REDES DOMICILIARIAS DE ENERGIA ELECTRICA EN DISTINTAS VEREDAS DE 48 MUNICIPIOS  DEL DEPARTAMENTO DE ANTIOQUIA</t>
  </si>
  <si>
    <t>MEJORAMIENTO DE ESCENARIOS DEPORTIVOS  EN EL MUNICIPIO DE URRAO DEPARTAMENTO DE ANTIOQUIA</t>
  </si>
  <si>
    <t>2008050000547</t>
  </si>
  <si>
    <t>2008050000548</t>
  </si>
  <si>
    <t>2008050000549</t>
  </si>
  <si>
    <t>2008050000550</t>
  </si>
  <si>
    <t>PROYECTO VIGILANCIA Y CONTROL DE LAS ZOONOSIS CON ENFASIS EN RABIA CANINA Y FELINA DURANTE EL PERIODO 2008-2011 PARA EL DEPARTAMENTO DE ANTIOQUIA</t>
  </si>
  <si>
    <t>2008050000551</t>
  </si>
  <si>
    <t>2008050000552</t>
  </si>
  <si>
    <t>IMPLEMENTACION DEL PLAN DEPARTAMENTAL PARA EL MANEJO EMPRESARIAL DE LOS SERVICIOS DE AGUA Y SANEAMIENTO DEL DEPARTAMENTO DE ANTIOQUIA</t>
  </si>
  <si>
    <t>2008050000553</t>
  </si>
  <si>
    <t>DOTACION HOSPITALARIA PARA EL PUESTO DE SALUD  DEL CORREGIMIENTO DE FRAGUAS (MACHUCA) DEL MUNICIPIO DE SEGOVIA</t>
  </si>
  <si>
    <t>2008050000554</t>
  </si>
  <si>
    <t>CAPACITACION EN BPA,BPP y BPM A PRODUCTORES TRANSFORMADORES Y TECNICOS DEL SECTOR AGROPECUARIO DEL DEPARTAMENTO DE ANTIOQUIA</t>
  </si>
  <si>
    <t>2008050000555</t>
  </si>
  <si>
    <t>AMPLIACION Y SOSTENIBILIDAD DE LA COBERTURA OFICIAL EN LOS 120 MUNICIPIOS NO CERTIFICADOS DEL DEPARTAMENTO DE ANTIOQUIA</t>
  </si>
  <si>
    <t>2008050000556</t>
  </si>
  <si>
    <t>SECRETARIA DE OBRAS PUBLICAS</t>
  </si>
  <si>
    <t>2008050000557</t>
  </si>
  <si>
    <t>ASOACUEDUCTO EL SALADITO</t>
  </si>
  <si>
    <t>2008050000558</t>
  </si>
  <si>
    <t>2008050000559</t>
  </si>
  <si>
    <t>2008050000560</t>
  </si>
  <si>
    <t>AMPLIACION Y REPOSICION DE LAS REDES DE ALCANTARILLADO DE LA ZONA URBANA DEL MUNICIPIO DE BETULIA, ANTIOQUIA</t>
  </si>
  <si>
    <t>SEDUCA</t>
  </si>
  <si>
    <t>MUNICIPIO DE DONMATIAS</t>
  </si>
  <si>
    <t>DEPARTAMENTO ADMINISTRATIVO DE PLANEACION</t>
  </si>
  <si>
    <t>DAP</t>
  </si>
  <si>
    <t>MUNICIPIO DE TURBO</t>
  </si>
  <si>
    <t>MUNICIPIO DE MONTEBELLO</t>
  </si>
  <si>
    <t>MUNICIPIO DE BELMIRA</t>
  </si>
  <si>
    <t>MUNICIPIO DE ANDES</t>
  </si>
  <si>
    <t>MUNICIPIO DE MARINILLA</t>
  </si>
  <si>
    <t>MUNICIPIO DE MACEO</t>
  </si>
  <si>
    <t>MANA</t>
  </si>
  <si>
    <t>ESE HOSPITAL SAN SEBASTIAN DE URABA</t>
  </si>
  <si>
    <t>ESE HOSPITAL SAN ANTONIO</t>
  </si>
  <si>
    <t>SECRETARIA DE PRODUCTIVIDAD Y COMPETITIVIDAD</t>
  </si>
  <si>
    <t>MUNICIPIO DE PUEBLORRICO</t>
  </si>
  <si>
    <t>MUNICIPIO DE SAN ANDRES DE CUERQUIA</t>
  </si>
  <si>
    <t>MUNICIPIO DE CONCEPCION</t>
  </si>
  <si>
    <t>ESE HOSPITAL LA MERCED</t>
  </si>
  <si>
    <t>MUNICIPIO DE SOPETRAN</t>
  </si>
  <si>
    <t>MUNICIPIO DE GUATAPE</t>
  </si>
  <si>
    <t>MUNICIPIO DE EL BAGRE</t>
  </si>
  <si>
    <t>MUNICIPIO DE ITUANGO</t>
  </si>
  <si>
    <t>MUNICIPIO DE FREDONIA</t>
  </si>
  <si>
    <t>EADE</t>
  </si>
  <si>
    <t>MUNICIPIO DE CIUDAD BOLIVAR</t>
  </si>
  <si>
    <t>MUNICIPIO DE CACERES</t>
  </si>
  <si>
    <t>SECRETARIA DE INFRAESTRUCTURA</t>
  </si>
  <si>
    <t>DICA</t>
  </si>
  <si>
    <t>FABRICA DE LICORES Y ALCOHOLES DE ANTIOQUIA</t>
  </si>
  <si>
    <t>GERENCIA DE CONTROL INTERNO</t>
  </si>
  <si>
    <t>ESE HOSPITAL MARCO FIDEL SUAREZ</t>
  </si>
  <si>
    <t>ESE HOSPITAL SAN JUAN DE DIOS</t>
  </si>
  <si>
    <t>DIRECCION DE DESARROLLO HUMANO</t>
  </si>
  <si>
    <t>MUNICIPIO DE SAN ROQUE</t>
  </si>
  <si>
    <t>MUNICIPIO DE ANGOSTURA</t>
  </si>
  <si>
    <t>MUNICIPIO DE ENVIGADO</t>
  </si>
  <si>
    <t>2008050000368</t>
  </si>
  <si>
    <t>SANEAMIENTO BASICO RURAL MUNICIPIO DE YONDO</t>
  </si>
  <si>
    <t>ALCALDIA DE YONDO</t>
  </si>
  <si>
    <t>2008050000369</t>
  </si>
  <si>
    <t>PROYECTO ESTRATEGIA ESCUELA SALUDABLE 2008-2011</t>
  </si>
  <si>
    <t>DIRECCION SECCIONAL DE SALUD ANTIOQUIA</t>
  </si>
  <si>
    <t>2008050000370</t>
  </si>
  <si>
    <t>REPOSICION DE LA AMBULANCIA DE TRANSPORTE ASISTENCIAL BASICO  PARA LA ESE HOSPITAL SAN PABLO DE TARSO ANTIOQUIA</t>
  </si>
  <si>
    <t>ESE HOSPITAL SAN PABLO DE TARSO</t>
  </si>
  <si>
    <t>2008050000371</t>
  </si>
  <si>
    <t>REPOSICION DEL VEHICULO DE TRANSPORTE ASISTENCIAL BASICO AMBULANCIA  DOTADA PARA LA ESE HOSPITAL SAN VICENTE DE PAUL DEL MUNICIPIO DE PUEBLORRICO ANTIOQUIA</t>
  </si>
  <si>
    <t>ESE HOSPITAL SAN VICENTE DE PAUL DE PUEBLORRICO ANTIOQUIA</t>
  </si>
  <si>
    <t>2008050000372</t>
  </si>
  <si>
    <t>PROYECTO SIEMBRA DE 200 HECTAREAS DE AGUACATE HASS EN LA  SUBREGION PENDERISCO EN LOSMUNCIPIOS DE SALGAR, BETULIA, CONCORDIA, Y URRAO</t>
  </si>
  <si>
    <t>2008050000373</t>
  </si>
  <si>
    <t>2008050000374</t>
  </si>
  <si>
    <t>2008050000375</t>
  </si>
  <si>
    <t>AMPLIACION Y ADECUACION DE LA SEDE DEL CUERPO DE BOMBEROS DEL AREA URBANA DEL MUNICIPIO DE YARUMAL ANTIOQUIA</t>
  </si>
  <si>
    <t>2008050000376</t>
  </si>
  <si>
    <t>2008050000377</t>
  </si>
  <si>
    <t>2008050000378</t>
  </si>
  <si>
    <t>2008050000379</t>
  </si>
  <si>
    <t>IMPLEMENTACION DE SISTEMAS SILVOPASTORILES EN LOS MUNICIPIOS DE CAROLINA DEL PRINCIPE Y GOMEZ PLATA</t>
  </si>
  <si>
    <t>2008050000380</t>
  </si>
  <si>
    <t>OPTIMIZACION DE LOS SISTEMAS DE ACUEDUCTO Y ALCANTARILLADO ZONA URBANA DEL MUNICIPIO DE BELMIRA</t>
  </si>
  <si>
    <t>2008050000381</t>
  </si>
  <si>
    <t>APOYO ESTABLECIMIENTO Y FORTALECIMIENTO DE  120 INICIATIVAS PRODUCTIVAS DE ORGANIZACIONES DE MUJERES.</t>
  </si>
  <si>
    <t>2008050000382</t>
  </si>
  <si>
    <t>2008050000383</t>
  </si>
  <si>
    <t>2008050000457</t>
  </si>
  <si>
    <t>PROYECTO VIGILANCIA OCUPACIONAL DE LAS CONDICIONES DE SALUD Y TRABAJO Y DE LAS RADIACCIONES IONIZANTES EN EL DEPARTAMENTO DE ANTIOQUIA</t>
  </si>
  <si>
    <t>2008050000458</t>
  </si>
  <si>
    <t>IMPLEMENTACION Y FORTALECIMIENTO DE LA RED DE SERVICIOS DE SALUD DEPARTAMENTO DE ANTIOQUIA</t>
  </si>
  <si>
    <t>2008050000459</t>
  </si>
  <si>
    <t>APOYO A LA OPERATIVIDAD DEL CONSEA EN EL DEPARTAMENTO DE ANTIOQUIA</t>
  </si>
  <si>
    <t>2008050000460</t>
  </si>
  <si>
    <t>SECRETARIA DE AGRICULTURA Y DESARROLLO RURAL - DIRECCION URPA</t>
  </si>
  <si>
    <t>2008050000461</t>
  </si>
  <si>
    <t>2008050000462</t>
  </si>
  <si>
    <t>2008050000463</t>
  </si>
  <si>
    <t>PROYECTO  FORTALECIMIENTO RED DE DONACION Y TRASPLANTES  DEPARTAMENTO DE ANTIOQUIA</t>
  </si>
  <si>
    <t>2008050000464</t>
  </si>
  <si>
    <t>PROYECTO REFERENCIA Y CONTRARREFERENCIA DEPARTAMENTO DE ANTIOQUIA</t>
  </si>
  <si>
    <t>GOBERNACION DE ANTIOQUIA- DIRECCION SECCIONAL DE SALUD</t>
  </si>
  <si>
    <t>ESE HOSPITAL ISABEL LA CATOLICA</t>
  </si>
  <si>
    <t>SAGRI</t>
  </si>
  <si>
    <t>GERENCIA DE NEGRITUDES</t>
  </si>
  <si>
    <t>MUNICIPIO DE BELLO-ANTIOQUIA</t>
  </si>
  <si>
    <t>ESE HOSPITAL SAN VICENTE DE PAUL</t>
  </si>
  <si>
    <t>MUNICIPIO DE COPACABANA</t>
  </si>
  <si>
    <t>ALCALDIA PUERTO TRIUNFO</t>
  </si>
  <si>
    <t>MUNICIPIO DE EL RETIRO</t>
  </si>
  <si>
    <t>ESE HOSPITAL SAN PEDRO</t>
  </si>
  <si>
    <t>MUNICIPIO DE REMEDIOS</t>
  </si>
  <si>
    <t>MUNICIPIO DE ARBOLETES</t>
  </si>
  <si>
    <t>MUNICIPIO DE EBEJICO</t>
  </si>
  <si>
    <t>SECRETARIA DE EQUIDAD DE GENERO PARA LAS MUJERES</t>
  </si>
  <si>
    <t>MUNICIPIO DE SEGOVIA</t>
  </si>
  <si>
    <t>ALCALDIA DE AMAGA</t>
  </si>
  <si>
    <t>MUNICIPIO DE ANGELOPOLIS</t>
  </si>
  <si>
    <t>MUNICIPIO DE PEQUE</t>
  </si>
  <si>
    <t>MUNICIPIO DE AMALFI</t>
  </si>
  <si>
    <t>MUNICIPIO DE VIGIA DEL FUERTE</t>
  </si>
  <si>
    <t>MUNICIPIO DE FRONTINO</t>
  </si>
  <si>
    <t>DESPACHO DEL GOBERNADOR</t>
  </si>
  <si>
    <t>MUNICIPIO DE CAROLINA DEL PRINCIPE</t>
  </si>
  <si>
    <t>MUNICIPIO DE ENTRERRIOS</t>
  </si>
  <si>
    <t>MUNICIPIO DE VALDIVIA</t>
  </si>
  <si>
    <t>ALCALDIA DE YALI</t>
  </si>
  <si>
    <t>MUNICIPIO DE CALDAS</t>
  </si>
  <si>
    <t>MUNICIPIO DE CISNEROS</t>
  </si>
  <si>
    <t>MUNICIPIO DE GUADALUPE</t>
  </si>
  <si>
    <t>SGOB</t>
  </si>
  <si>
    <t>SECRETARIA GENERAL - DIRECCION TECNICA DE DESARROLLO INFORMATICO</t>
  </si>
  <si>
    <t>MUNICIPIO DE LIBORINA</t>
  </si>
  <si>
    <t>DEPARTAMENTO DE ANTIOQUIA</t>
  </si>
  <si>
    <t>ESE HOSPITAL GILBERTO MEJIA MEJIA</t>
  </si>
  <si>
    <t>GOBERNACION DE ANTIOQUIA - DAPARD</t>
  </si>
  <si>
    <t>MUNICIPIO SANTA ROSA DE OSOS</t>
  </si>
  <si>
    <t>MUNICIPIO DE SABANETA</t>
  </si>
  <si>
    <t>MUNICIPIO DE LA ESTRELLA</t>
  </si>
  <si>
    <t>MUNICIPIO DE CAMPAMENTO</t>
  </si>
  <si>
    <t>VIVA</t>
  </si>
  <si>
    <t>SECRETARIA DE EDUCACION PARA LA CULTURA DE ANTIOQUIA</t>
  </si>
  <si>
    <t>MUNICIPIO DE LA PINTADA</t>
  </si>
  <si>
    <t>ESE HOSPITAL SAN RAFAEL</t>
  </si>
  <si>
    <t>MUNICIPIO DE VENECIA</t>
  </si>
  <si>
    <t>MUNICIPIO DE RIONEGRO</t>
  </si>
  <si>
    <t>ALCALDIA MUNICIPAL ANGELOPOLIS</t>
  </si>
  <si>
    <t>ESE HOSPITAL SAN RAFAEL DE ITAGUI</t>
  </si>
  <si>
    <t>MUNICIPIO DE EL CARMEN DE VIBORAL</t>
  </si>
  <si>
    <t>TELEANTIOQUIA</t>
  </si>
  <si>
    <t>MUNICIPIO DE YONDO</t>
  </si>
  <si>
    <t>MUNICIPIO DE SAN RAFAEL</t>
  </si>
  <si>
    <t>ALCALDIA DE DONMATIAS</t>
  </si>
  <si>
    <t>MUNICIPIO DE CAUCASIA</t>
  </si>
  <si>
    <t>ALCALDIA DE SONSON</t>
  </si>
  <si>
    <t>UDEA</t>
  </si>
  <si>
    <t>ALCALDIA DE SEGOVIA</t>
  </si>
  <si>
    <t>UNIVERSIDAD DE ANTIOQUIA</t>
  </si>
  <si>
    <t>MUNICIPIO DE SAN JUAN DE URABA</t>
  </si>
  <si>
    <t>GSP</t>
  </si>
  <si>
    <t>MUNICIPIO VIGIA DEL FUERTE</t>
  </si>
  <si>
    <t>ASOCIACION DE GANADEROS Y AGRICULTORES DEL BAJO CAUCA Y ALTO SAN JORGE</t>
  </si>
  <si>
    <t>ALCALDIA DE VENECIA</t>
  </si>
  <si>
    <t>ESE HOSPITAL SAN ROQUE</t>
  </si>
  <si>
    <t>ALCALDIA DE YOLOMBO</t>
  </si>
  <si>
    <t>SECRETARIA GENERAL -DTADO</t>
  </si>
  <si>
    <t>ESE HOSPITAL HECTOR ABAD GOMEZ</t>
  </si>
  <si>
    <t>CONSTRUCCION COLISEO CUBIERTO MUNICIPIO DE LA PINTADA DEPARTAMENTO DE ANTIOQUIA</t>
  </si>
  <si>
    <t>2008050000688</t>
  </si>
  <si>
    <t>CONSTRUCCION   PLACA POLIDEPORTIVA VEREDA EL ALTO DE LA VIRGEN DEL MUNICIPIO DE COCORNA ANTIOQUIA</t>
  </si>
  <si>
    <t>2008050000689</t>
  </si>
  <si>
    <t>AMPLIACION Y ADECUACION DE CONSULTA EXTERNA FARMACIA LABORATORIO Y RADIOLOGIA DE LA ESE HOSPITAL SAN JUAN DE DIOS CONCORDIA ANTIOQUIA</t>
  </si>
  <si>
    <t>2008050000690</t>
  </si>
  <si>
    <t>IMPLEMENTACION SISTEMA SILVOPASTORIL MUNICIPIO DE ANZA</t>
  </si>
  <si>
    <t>2008050000691</t>
  </si>
  <si>
    <t>2008050000692</t>
  </si>
  <si>
    <t>2008050000693</t>
  </si>
  <si>
    <t>2008050000694</t>
  </si>
  <si>
    <t>IMPLEMENTACION DE SISTEMAS SILVOPASTORILES EN EL MUNICIPIO DE LIBORINA</t>
  </si>
  <si>
    <t>MUNICIPIO LIBORINA</t>
  </si>
  <si>
    <t>2008050000696</t>
  </si>
  <si>
    <t>2008050000697</t>
  </si>
  <si>
    <t>MEJORAMIENTO UNIDAD DEPORTIVA  ZONA URBANA MUNICIPIO DE EBEJICO DEPARTAMENTO DE ANTIOQUIA</t>
  </si>
  <si>
    <t>2008050000698</t>
  </si>
  <si>
    <t>2008050000699</t>
  </si>
  <si>
    <t>2008050000618</t>
  </si>
  <si>
    <t>2008050000619</t>
  </si>
  <si>
    <t>ALCALDIA HISPANIA</t>
  </si>
  <si>
    <t>2008050000620</t>
  </si>
  <si>
    <t>2008050000621</t>
  </si>
  <si>
    <t>MANTENIMIENTO DE LAS UNIDADES DEPORTIVAS DE LA CABECERA MUNICIPAL Y EL CORREGIMIENTO DE LA SIERRA DEL MUNICIPIO DE PUERTO NARE ANTIOQUIA</t>
  </si>
  <si>
    <t>2008050000623</t>
  </si>
  <si>
    <t>PROYECTO CONSTRUCCION CUBIERTA METALICA Y ADECUACION CANCHA DE FUTBOL DEPARTAMENTO DE ANTIOQUIA</t>
  </si>
  <si>
    <t>2008050000624</t>
  </si>
  <si>
    <t>2008050000625</t>
  </si>
  <si>
    <t>2008050000626</t>
  </si>
  <si>
    <t>RENOVACION PLATAFORMA TECNOLOGICA DE HARDWARE Y SOFTWARE DE LA ESE HOSPITAL GILBERTO MEJIA MEJIA MUNICIPIO DE RIONEGRO DEPARTAMENTO DE ANTIOQUIA</t>
  </si>
  <si>
    <t>2008050000627</t>
  </si>
  <si>
    <t>2008050000628</t>
  </si>
  <si>
    <t>PROYECTO PREVENCION Y CONTROL DE LAS ENFERMEDADES TRANSMITIDAS POR VECTORES DEPARTAMENTO DE ANTIOQUIA</t>
  </si>
  <si>
    <t>2008050000629</t>
  </si>
  <si>
    <t>ADECUACION Y DOTACION DE UN CENTRO DE ACOPIO DE LECHE EN EL CORREGIMIENTO CURRULAO DEL MUNICIPIO DE TURBO ANTIOQUIA</t>
  </si>
  <si>
    <t>2008050000630</t>
  </si>
  <si>
    <t>2008050000631</t>
  </si>
  <si>
    <t>2008050000632</t>
  </si>
  <si>
    <t>APLICACION DE UN FORTALECIMIENTO INSTITUCIONAL EN INFRAESTRUCTURA DE TRANSPORTE EN DEPARTAMENTO DE ANTIOQUIA</t>
  </si>
  <si>
    <t>2008050000633</t>
  </si>
  <si>
    <t>REPOSICION ALCANTARILLADO DE AGUAS COMBINADAS  PARA LA PARTE ALTA DEL SECTOR SAN ISIDRO, VEREDA LA DOCTORA, EN EL MUNICIPIO DE SABANETA</t>
  </si>
  <si>
    <t>2008050000635</t>
  </si>
  <si>
    <t>ADECUACION COLISEO CUBIERTO MUNICIPIO DE CIUDAD BOLIVAR ANTIOQUIA</t>
  </si>
  <si>
    <t>2008050000636</t>
  </si>
  <si>
    <t>2008050000637</t>
  </si>
  <si>
    <t>MEJORAMIENTO DE ESCENARIOS DEPORTIVOS URBANOS DEL  MUNICIPIO DE LA CEJA DEL TAMBO ANTIOQUIA</t>
  </si>
  <si>
    <t>2008050000639</t>
  </si>
  <si>
    <t>PROYECTO CONSTRUCCION DE LA CUBIERTA PLACA  POLIDEPORTIVA EN EL CORREGIMIENTO DE SANTIAGO DEL MUNICICPIO DE SANTO DOMINGO ANTIOQUIA</t>
  </si>
  <si>
    <t>2008050000640</t>
  </si>
  <si>
    <t>PROYECTO PARTICIPACION POLITICA DE LAS MUJERES EN ANTIOQUIA 2000-2007: HISTORIZACION,DIAGNOSTICO Y PROPUESTA DE INTERVENCION EN LAS SUBREGIONES URABA, ORIENTE Y BAJO CAUCA EN EL DEPARTAMENTO DE ANTIOQUIA</t>
  </si>
  <si>
    <t>ESCUELA DE GOBIERNO Y POLITICAS PUBLICAS DE ANTIOQUIA, SECRETARIA DE EQUIDAD DE GENERO, DEPARTAMENTO ADMINISTRATIVO DE PLANEACION, CENTRO INTERDISCIPL</t>
  </si>
  <si>
    <t>2008050000641</t>
  </si>
  <si>
    <t>2008050000642</t>
  </si>
  <si>
    <t>AMPLIACION Y ADECUACION CENTRO DE SALUD CORREGIMEINTO PUEBLO NUEVO  EN NECOCLI</t>
  </si>
  <si>
    <t>2008050000643</t>
  </si>
  <si>
    <t>ADQUISICION DE UNA AMBULANCIA PARA LA ESE  HOSPITAL SAN PEDRO  SANALARGA DEPARTAMENTO ANTIOQUIA</t>
  </si>
  <si>
    <t>2008050000644</t>
  </si>
  <si>
    <t>APOYO A LAS ACCIONES DE PREVENCION Y ATENCION DE VIVIENDAS AFECTADAS POR EMERGENCIAS Y ALTO RIESGO  EN EL DEPARTAMENTO DE ANTIOQUIA</t>
  </si>
  <si>
    <t>GOBERNACION DE ANTIOQUIA -DAPARD-.</t>
  </si>
  <si>
    <t>2008050000645</t>
  </si>
  <si>
    <t>IMPLEMENTACION DE LOS PLANES DE EMERGENCIA Y CONTINGENCIAS ESCOLARES POR PARTE DEL CUERPO DE BOMBEROS VOLUNTARIOS  EN EL MUNICIPIO DE JARDIN ANTIOQUIA</t>
  </si>
  <si>
    <t>2008050000646</t>
  </si>
  <si>
    <t>MEJORAMIENTO UNIDAD DEPORTIVA, ZONA URBANA, MUNICIPIO DE EBEJICO, DEPARTAMENTO DE ANTIOQUIA.</t>
  </si>
  <si>
    <t>2008050000647</t>
  </si>
  <si>
    <t>MEJORAMIENTO UNIDAD DEPORTIVA LA MANDARINA BARRIO MANGURUMA, ZONA URBANA, MUNICIPIO DE FRONTINO, DEPARTAMENTO DE ANTIOQUIA</t>
  </si>
  <si>
    <t>ALCALDIA DE FRONTINO</t>
  </si>
  <si>
    <t>2008050000726</t>
  </si>
  <si>
    <t>MEJORAMIENTO DE LOS ESCENARIOS DEPORTIVOS DEL POLITECNICO COLOMBIANO JAIME ISAZA CADAVID EN EL DEPARTAMENTO DE ANTIOQUIA</t>
  </si>
  <si>
    <t>2008050000727</t>
  </si>
  <si>
    <t>2008050000728</t>
  </si>
  <si>
    <t>2008050000729</t>
  </si>
  <si>
    <t>2008050000730</t>
  </si>
  <si>
    <t>CONSTRUCCION PRIMERA ETAPA PARQUE DE LA PAZ, ZONA URBANA DEL MUNICIPIO DE YALI, DEPARTAMENTO DE ANTIOQUIA</t>
  </si>
  <si>
    <t>2008050000731</t>
  </si>
  <si>
    <t>PROYECTO DE FORTALECIMIENTO DE LA CULTURA DEL CONTROL Y AUDITORIAS INTERNAS Y EXTERNAS DE CONTROL INTERNO EN LA GOBERNACION DE ANTIOQUIA</t>
  </si>
  <si>
    <t>2008050000732</t>
  </si>
  <si>
    <t>2008050000733</t>
  </si>
  <si>
    <t>2008050000734</t>
  </si>
  <si>
    <t>2008050000735</t>
  </si>
  <si>
    <t>2008050000736</t>
  </si>
  <si>
    <t>2008050000737</t>
  </si>
  <si>
    <t>2008050000659</t>
  </si>
  <si>
    <t>2008050000660</t>
  </si>
  <si>
    <t>REPOSICION DE LA DOTACION BASICA PARA  LOS DOS PUESTOS DE SALUD DEL MUNICIPIO DE EL BAGRE</t>
  </si>
  <si>
    <t>2008050000661</t>
  </si>
  <si>
    <t>2008050000662</t>
  </si>
  <si>
    <t>IMPLEMENTACION DE SERVICIOS ESPECIALIZADOS DE ORTOPEDIA  EN EL HOSPITAL MARCO FIDEL SUAREZ SEDE NIQUIA EN EL MUNICIPIO DE BELLO DEPARTAMENTO DE ANTIOQUIA</t>
  </si>
  <si>
    <t>2008050000663</t>
  </si>
  <si>
    <t>ADECUACION PLANTA DE LECHES VEREDA LA HONDITA MUNICIPIO DE GUARNE</t>
  </si>
  <si>
    <t>2008050000664</t>
  </si>
  <si>
    <t>2008050000665</t>
  </si>
  <si>
    <t>2008050000666</t>
  </si>
  <si>
    <t>ADQUISICION ADQUISICION DE EQUIPOS BIOMEDICOS COPACABANA ANTIOQUIA</t>
  </si>
  <si>
    <t>E.S.E HOSPITAL SANTA MARGARITA</t>
  </si>
  <si>
    <t>2008050000667</t>
  </si>
  <si>
    <t>PROYECTO PROMOCION DEL ACCESO A LOS SERVICIOS DE REHABILITACION DEPARTAMENTO DE ANTIOQUIA</t>
  </si>
  <si>
    <t>DIRECCION SECCIONAL DE SALUD Y PROTECCION SOCIAL DE ANTIOQUIA</t>
  </si>
  <si>
    <t>2008050000668</t>
  </si>
  <si>
    <t>2008050000669</t>
  </si>
  <si>
    <t>2008050000670</t>
  </si>
  <si>
    <t>2008050000671</t>
  </si>
  <si>
    <t>2008050000672</t>
  </si>
  <si>
    <t>2008050000673</t>
  </si>
  <si>
    <t>2008050000674</t>
  </si>
  <si>
    <t>2008050000675</t>
  </si>
  <si>
    <t>ADECUACION SERVICIO DE SALUD ORAL ESE HOSPITAL SAN RAFAEL EBEJICO ANTIOQUIA</t>
  </si>
  <si>
    <t>ESE HOSPITAL SAN RAFAEL DE EBEJICO</t>
  </si>
  <si>
    <t>2008050000676</t>
  </si>
  <si>
    <t>RECUPERACION DE TRES PUENTES Y LA BANCA DE LA CARRETERA DESTRUIDA POR LA OLA INVERNAL EN EL CORREGIMIENTO DE SANTA INES MUNICIPIO DE ANDES DEPARTAMENTO ANTIOQUIA</t>
  </si>
  <si>
    <t>2008050000677</t>
  </si>
  <si>
    <t>2008050000678</t>
  </si>
  <si>
    <t>2008050000679</t>
  </si>
  <si>
    <t>2008050000680</t>
  </si>
  <si>
    <t>2008050000681</t>
  </si>
  <si>
    <t>AMPLIACION DE  LA  COBERTURA DEL S ERVICIO  DE ENERGIA ELECTRICA A  TRAVES  DE  LA   INTERCONEXION  DE  LINEAS  PRIMARIAS  Y S ECUNDARIAS EN EL MUNICIPIO DE ITUANGO</t>
  </si>
  <si>
    <t>2008050000682</t>
  </si>
  <si>
    <t>2008050000683</t>
  </si>
  <si>
    <t>2008050000684</t>
  </si>
  <si>
    <t>2008050000685</t>
  </si>
  <si>
    <t>2009050000017</t>
  </si>
  <si>
    <t>PROYECTO DE GESTION para RESULTADOS (GpR) EN EL DEPARTAMENTO DE ANTIOQUIA</t>
  </si>
  <si>
    <t>DIRECCION SEGUIMIENTO, EVALUACION Y BANCO DE PROYECTOS</t>
  </si>
  <si>
    <t>2009050000018</t>
  </si>
  <si>
    <t>2009050000019</t>
  </si>
  <si>
    <t>2009050000020</t>
  </si>
  <si>
    <t>DOTACION DE EQUIPOS BIOMEDICOS E INSUMOS HOSPITALARIOS, QUE GARANTICE EL CUMPLIMIENTO DE LOS SERVICIOS CON CALIDAD DEPARTAMENTO ANTIOQUIA</t>
  </si>
  <si>
    <t>2009050000021</t>
  </si>
  <si>
    <t>MEJORAMIENTO Y FORTELACIMIENTO DE LA CAPACIDAD OPERTATIVA DEL CLOPAD  DEL MUNICIPIO DE GUATAPE</t>
  </si>
  <si>
    <t>2009050000022</t>
  </si>
  <si>
    <t>2009050000023</t>
  </si>
  <si>
    <t>PROYECTO DE DIRECCIONAMIENTO ESTRATEGICO DE LA CASA FISCAL DE  ANTIOQUIA</t>
  </si>
  <si>
    <t>2009050000024</t>
  </si>
  <si>
    <t>ADQUISICION DE AMBULANCIA PARA LA ESE HOSPITAL SANTAMARIA DEL MUNICIPIO DE SANTA BARBARA DEPARTAMENTO ANTIOQUIA</t>
  </si>
  <si>
    <t>2009050000025</t>
  </si>
  <si>
    <t>E.S.E. HOSPITAL TOBIAS PUERTA</t>
  </si>
  <si>
    <t>2009050000026</t>
  </si>
  <si>
    <t>2009050000027</t>
  </si>
  <si>
    <t>2009050000028</t>
  </si>
  <si>
    <t>2008050000700</t>
  </si>
  <si>
    <t>2008050000701</t>
  </si>
  <si>
    <t>2008050000702</t>
  </si>
  <si>
    <t>2008050000703</t>
  </si>
  <si>
    <t>2008050000704</t>
  </si>
  <si>
    <t>2008050000705</t>
  </si>
  <si>
    <t>2008050000706</t>
  </si>
  <si>
    <t>DOTACION  ESE HOSPITAL SAN RAFAEL YOLOMBO ANTIOQUIA</t>
  </si>
  <si>
    <t>EE HOSPITAL SAN RAFAEL</t>
  </si>
  <si>
    <t>2008050000707</t>
  </si>
  <si>
    <t>SECRETARIA DE HACIENDA</t>
  </si>
  <si>
    <t>2008050000708</t>
  </si>
  <si>
    <t>PROYECTO CORPORACION PARQUE DE ARTES Y OFICIOS DE ANTIOQUIA               -COPARTE- DEPARTAMENTO DE ANTIOQUIA</t>
  </si>
  <si>
    <t>CORPORACION PARQUE DE ARTES Y OFICIOS DE ANTIOQUIA-COPARTE-</t>
  </si>
  <si>
    <t>2008050000709</t>
  </si>
  <si>
    <t>2008050000710</t>
  </si>
  <si>
    <t>2008050000711</t>
  </si>
  <si>
    <t>MEJORAMIENTO DE LOS SISTEMAS DE INFORMACION DE LA SECRETARIA DE EDUCACION PARA LA CULTURA DE ANTIOQUIA</t>
  </si>
  <si>
    <t>2008050000712</t>
  </si>
  <si>
    <t>2008050000713</t>
  </si>
  <si>
    <t>ANALISIS DEL SISTEMA URBANO REGIONAL DEPARTAMENTAL PARA ANTIOQUIA</t>
  </si>
  <si>
    <t>2008050000714</t>
  </si>
  <si>
    <t>ANALISIS E IMPULSO DE PLANES ESTRATEGICOS SUBREGIONALES  EN EL DEPARTAMENTO DE ANTIOQUIA</t>
  </si>
  <si>
    <t>2008050000716</t>
  </si>
  <si>
    <t>ADQUISICION DEL INMUEBLE DE LA ANTIGUA NORMAL CON DESTINO AL FUNCIONAMIENTO IEU SAN JOSE  EN EL MUNICIPIO DE EBEJICO</t>
  </si>
  <si>
    <t>2008050000717</t>
  </si>
  <si>
    <t>PROYECTO PARA  LA   AMPLIACION  DE  LA  COBERTURA  MEDIANTE   LA  ENERGIZACION  DE  172  VIVENDAS A TRAVES  DE   LA  INSTALACION DE 253,24  KM DE REDES  PRIMARIAS  Y S ECUNDARIAS EN  EL  MUNICIPIO DE CARACOLI  DEPARTAMENTO ANTIOQUIA</t>
  </si>
  <si>
    <t>MUNIICPIO DE CARACOLI</t>
  </si>
  <si>
    <t>2008050000718</t>
  </si>
  <si>
    <t>REPOSICION DE LAS REDES DE ALCANTARILLADO DE LA CALLE DEL COMERCIO EN EL MUNICIPIO DE ARBOLETES</t>
  </si>
  <si>
    <t>2008050000719</t>
  </si>
  <si>
    <t>2008050000720</t>
  </si>
  <si>
    <t>2008050000721</t>
  </si>
  <si>
    <t>IMPLEMENTACION DE LA ESTRATEGIA PEDAGOJICA Y COMUNICACIONAL DE LA ALIANZA DE ANTIOQUIA POR LA EQUIDAD  EN EL DEPARTAMENTO DE ANTIOQUIA</t>
  </si>
  <si>
    <t>2008050000722</t>
  </si>
  <si>
    <t>2008050000724</t>
  </si>
  <si>
    <t>2008050000725</t>
  </si>
  <si>
    <t>2009050000062</t>
  </si>
  <si>
    <t>CONSTRUCCION DE CUBIERTA EN CONCRETO REFORZADO CON MALLA ELECTROSOLDADA PARA PROTEGER TALUD QUE AMENAZA VIVIENDAS EN EL SECTOR CALLE SAN MIGUEL EN LA ZONA URBANA DE  SANTO DOMIMGO ANTIOQUIA</t>
  </si>
  <si>
    <t>2009050000063</t>
  </si>
  <si>
    <t>CONSTRUCCION DE OBRAS DE PROTECCION Y ESTABILIZACION DE TALUDES EN LA  CABECERA MUNICIPAL Y EL CORREGIMIENTO DE LA SIERRA DEL MUNICIPIO DE PUERTO NARE ANTIOQUIA</t>
  </si>
  <si>
    <t>2009050000064</t>
  </si>
  <si>
    <t>CONSTRUCCION DE MURO DE CONTENCION EN CONCRETO CICLOPEO PARA PROTEGER VIVIENDAS Y LA ESCUELA RURAL LA PEREZ DE LA VEREDA QUEBRADA DEL MEDIO DEL MUNICIPIO DE ITUANGO ANTIOQUIA</t>
  </si>
  <si>
    <t>2009050000066</t>
  </si>
  <si>
    <t>CONSTRUCCION DE MURO DE CONTENCION EN CONCRETO REFORZADO PARA PROTEGER ESTRUCTURA DEL COLISEO Y VIVIENDAS EN EL  MUNICIPIO DE SANTO DOMINGO ANTIOQUIA</t>
  </si>
  <si>
    <t>2009050000067</t>
  </si>
  <si>
    <t>2009050000068</t>
  </si>
  <si>
    <t>PROTECCION DE VIVIENDAS UBICADAS EN LA MARGEN IZQUIERDA QUEBRADA LA GALAPAGO EN LA CALLE 49 DEL MUNICIPIO DE VENECIA ANTIOQUIA</t>
  </si>
  <si>
    <t>ALCALDIA DE VENECIA - ANTIOQUIA</t>
  </si>
  <si>
    <t>2009050000069</t>
  </si>
  <si>
    <t>CAPACITACION A FUNCIONARIOS DEPARTAMENTALES (DIRECCION DE CATASTRO)  Y MUNICIPALES EN COMPETENCIAS INSTITUCIONALES  DEPARTAMENTO DE ANTIOQUIA</t>
  </si>
  <si>
    <t>2009050000070</t>
  </si>
  <si>
    <t>PROYECTO POR SU SALUD MUEVASE PUES EN EL DEPARTAMENTO DE ANTIOQUIA 2009</t>
  </si>
  <si>
    <t>2009050000071</t>
  </si>
  <si>
    <t>ESTUDIOS DE INFRAESTRUCTURA DE TRANSPORTE EN LA RED VIAL SECUNDARIA DE ANTIOQUIA</t>
  </si>
  <si>
    <t>2009050000072</t>
  </si>
  <si>
    <t>PROYECTO PARA EL FORTALECIMIENTO DEL CONTROL SOCIAL EN EL DEPARTAMENTO DE ANTIOQUIA REPUBLICA DE COLOMBIA</t>
  </si>
  <si>
    <t>CONTRALORIA GENERAL DE ANTIOQUIA</t>
  </si>
  <si>
    <t>2009050000073</t>
  </si>
  <si>
    <t>PROYECTO MANEJO DE EMERGENCIAS CAUSADAS POR LA OLA INVERNAL EN VIAS DEL DEPARTAMENTO DE ANTIOQUIA</t>
  </si>
  <si>
    <t>2009050000074</t>
  </si>
  <si>
    <t>2009050000075</t>
  </si>
  <si>
    <t>APOYO OBRAS DE URBANISMO COMPLEMENTARIAS Y EQUIPAMIENTO COMUNITARIO  EN MUNICIPIOS DEL DEPARTAMENTO DE ANTIOQUIA</t>
  </si>
  <si>
    <t>2009050000076</t>
  </si>
  <si>
    <t>2008050000738</t>
  </si>
  <si>
    <t>2008050000739</t>
  </si>
  <si>
    <t>2008050000740</t>
  </si>
  <si>
    <t>2008050000741</t>
  </si>
  <si>
    <t>CREDITO DE VIVIENDA PARA EMPLEADOS TRABAJADORES OFICIALES Y JUBILADOS DEL DEPARTAMENTO DE ANTIOQUIA  EN LOS MUNICIPIOS DE ANTIOQUIA DONDE LABOREN SERVIDORES PUBLICOS DTALES Y SE ENCUENTREN LOS JUBILADOS</t>
  </si>
  <si>
    <t>2008050000742</t>
  </si>
  <si>
    <t>2008050000743</t>
  </si>
  <si>
    <t>2008050000744</t>
  </si>
  <si>
    <t>IMPLEMENTACION IMPLEMENTACION PROYECTO LINEA 2 AHE PIU DEPARTAMENTAL ANTIOQUIA</t>
  </si>
  <si>
    <t>DEPARTAMENTO ADMINISTRATIVO DE PREVENCION, ATENCION Y RECUPERACION DE DESASTRES-DAPARD</t>
  </si>
  <si>
    <t>2008050000745</t>
  </si>
  <si>
    <t>2008050000746</t>
  </si>
  <si>
    <t>ADQUISICION DE VEHICULO ESPECILIZADO PARA LA COORDINACION DE LA COMISION OPERATIVA DEL CLOPAD DEL MUNICIPIO DE ANGOSTURA . DEPARTAMENTO DE ANTIOQUIA.</t>
  </si>
  <si>
    <t>2008050000747</t>
  </si>
  <si>
    <t>PROYECTO CONSTRUCCION OBRAS DE MITIGACION  Y PREVENCION DE DESBORDAMIENTO EN LAS FUENTES DE AGUA ZONA RURAL Y URBANA DEL MUNICIPIO DE LIBORINA</t>
  </si>
  <si>
    <t>2008050000748</t>
  </si>
  <si>
    <t>APOYO Y COORDINACION INTERINSTITUCIONAL EN LA ATENCION DE DESASTRES A LOS MUNICIPIOS DEL DEPARTAMENTO DE ANTIOQUIA</t>
  </si>
  <si>
    <t>DAPARD - GOBERNACION DE ANTIOQUIA</t>
  </si>
  <si>
    <t>2009050000001</t>
  </si>
  <si>
    <t>DOTACION  ESE HOSPITAL SAN RAFAEL SANTO DOMINGO ANTIOQUIA</t>
  </si>
  <si>
    <t>2009050000002</t>
  </si>
  <si>
    <t>CONSTRUCCION DE OBRAS DE MITIGACION Y PROTECCION DE RIESGOS EN LOS MUNICIPIO DEL DEPATAMENTO DE ANTIOQUIA</t>
  </si>
  <si>
    <t>DEPARTAMENTO ADMINISTRATIVO PARA PREVENCION ATENCION Y RECUPERACION DE DESASTRES DAPARD</t>
  </si>
  <si>
    <t>2009050000003</t>
  </si>
  <si>
    <t>ASESORIA Y ASISTENCIA TECNICA PARA FORTALECIMIENTO DE LA CULTURA DE LA PREVENCION EN EL  DEPARTAMENTO DE ANTIOQUIA</t>
  </si>
  <si>
    <t>2009050000004</t>
  </si>
  <si>
    <t>CONSTRUCCION DE LA PRIMERA ETAPA DEL ACUEDUCTO Y ALCANTARILLADO DE LA ZONA URBANA DEL MUNICIPIO DE VALPARAISO</t>
  </si>
  <si>
    <t>2009050000005</t>
  </si>
  <si>
    <t>PROYECTO CONSTRUCCION OBRAS DE PROTECCION Y MITIGACION DE RIESGO EN EL CORREGIMIENTO ESTACION COCORNA MUNICIPIO DE PUERTO TRIUNFO ANTIOQUIA</t>
  </si>
  <si>
    <t>2009050000006</t>
  </si>
  <si>
    <t>PROYECTO CONSTRUCCION OBRAS DE DRENAJE PARA CONTROL DE EROSION EN LA VEREDA LA FLORIDA TRES RANCHOS DEL MUNICIPIO DE PUERTO TRIUNFO, ANTIOQUIA</t>
  </si>
  <si>
    <t>2009050000007</t>
  </si>
  <si>
    <t>2008050000340</t>
  </si>
  <si>
    <t>2008050000341</t>
  </si>
  <si>
    <t>2008050000342</t>
  </si>
  <si>
    <t>MUNICIPIO DE ENTRERRRIOS</t>
  </si>
  <si>
    <t>2008050000343</t>
  </si>
  <si>
    <t>2008050000344</t>
  </si>
  <si>
    <t>2008050000345</t>
  </si>
  <si>
    <t>2008050000346</t>
  </si>
  <si>
    <t>2008050000421</t>
  </si>
  <si>
    <t>ASISTENCIA TECNICA INTEGRADA PARA GENERAR DESARROLLO ARMONICO Y SOSTENIBLE MUNICIPIOS MINEROS DE ANTIOQUIA</t>
  </si>
  <si>
    <t>SECRETARIA DE PRODUCTIVIDAD Y COMPETITIVIDAD -DIRECCION DE DESARROLLO MINERO</t>
  </si>
  <si>
    <t>2008050000422</t>
  </si>
  <si>
    <t>APOYO AL FOMENTO   AGROINDUSTRIAL DE LOS RUBROS AGRICOLAS EN EL DEPARTAMENTO DE ANTIOQUIA</t>
  </si>
  <si>
    <t>2008050000423</t>
  </si>
  <si>
    <t>CONSTRUCCION Y MEJORAMIENTO DE SISTEMAS DE RIEGO  EN EL DEPARTAMENTO DE ANTIOQUIA</t>
  </si>
  <si>
    <t>2008050000424</t>
  </si>
  <si>
    <t>2008050000425</t>
  </si>
  <si>
    <t>APOYO A LA IMPLEMENTACION DE BANCOS DE MAQUINARIA AGROPECUARIA Y FORESTALES  EN EL DEPARTAMENTO DE ANTIOQUIA</t>
  </si>
  <si>
    <t>2008050000426</t>
  </si>
  <si>
    <t>2008050000427</t>
  </si>
  <si>
    <t>ADECUACION DE LA CANCHA DE FUTBOL CON GRAMA SINTETICA EN EL ESTADIO DEL MUNICIPIO DE BARBOSA</t>
  </si>
  <si>
    <t>MUNICIPI DE BARBOSA</t>
  </si>
  <si>
    <t>2008050000428</t>
  </si>
  <si>
    <t>2008050000429</t>
  </si>
  <si>
    <t>2008050000430</t>
  </si>
  <si>
    <t>APOYO AL ESTABLECIMIENTO DE PLANTAS DE BIOCOMBUSTIBLES  DEPARTAMENTO DE ANTIOQUIA</t>
  </si>
  <si>
    <t>2008050000431</t>
  </si>
  <si>
    <t>APOYO A LOS MUNICIPIOS CON ESTRATEGIAS DE GRATUIDAD GRADUAL Y PROGRESIVA PARA ALUMNOS DE LOS DIFERENTES NIVELES DEL DEPARTAMENTO DE ANTIOQUIA</t>
  </si>
  <si>
    <t>2008050000432</t>
  </si>
  <si>
    <t>DIRRECCION SECCIONAL DE SALUD DE ANTIOQUIA</t>
  </si>
  <si>
    <t>2008050000359</t>
  </si>
  <si>
    <t>MEJORAMIENTO DE LA TITULACION Y FISCALIZACION MINERA EN EL DEPARTAMENTO DE ANTIOQUIA</t>
  </si>
  <si>
    <t>SECRETARIA DE PRODUCTIVIDAD Y COMPETITIVIDAD - DIRECCION DE DESARROLLO MINERO</t>
  </si>
  <si>
    <t>2008050000361</t>
  </si>
  <si>
    <t>SECRETARIA DE EQUIDAD DE GENERO PARA LAS MUJERES. GOBERNACION DE ANTIOQUIA</t>
  </si>
  <si>
    <t>2008050000362</t>
  </si>
  <si>
    <t>SECRETARIA DE EQUIDAD DE GENERO PARA LAS MUJERES.GOBERNACION DE ANTIOQUIA</t>
  </si>
  <si>
    <t>2008050000363</t>
  </si>
  <si>
    <t>SECRETARIA DE EQUIDAD DE GENERO PARA LAS MUJERES . GOBERNACION DE ANTIOQUIA</t>
  </si>
  <si>
    <t>2008050000364</t>
  </si>
  <si>
    <t>2008050000365</t>
  </si>
  <si>
    <t>INSTALACION DE 12 HECTAREAS DE AGUACATE CON 21 PRODUCTORES EN SEIS VEREDAS DEL MUNICIPIO DE ANZA</t>
  </si>
  <si>
    <t>2008050000366</t>
  </si>
  <si>
    <t>UNIVERSIDAD DE ANTIOQIA</t>
  </si>
  <si>
    <t>2008050000367</t>
  </si>
  <si>
    <t>PROYECTO REUBICACION DE 10 VIVIENDAS EN ALTO RIESGO EN EL MUNICIPIO DE PUERTO TRIUNFO, ANTIOQUIA</t>
  </si>
  <si>
    <t>2009050000008</t>
  </si>
  <si>
    <t>2009050000009</t>
  </si>
  <si>
    <t>ADQUISICION AMBULANCIA DE TRANSPORTE BASICO ASOISTENCIAL ALEJANDRIA ANTIOQUIA</t>
  </si>
  <si>
    <t>ESE HOSPITAL PBRO LUIS FELIPE ARBELAEZ</t>
  </si>
  <si>
    <t>2009050000010</t>
  </si>
  <si>
    <t>2009050000011</t>
  </si>
  <si>
    <t>IMPLEMENTACION DE 90 HECTAREAS DE PASTO BRACHIARA DECUMBENS EN LA ZONA RURAL Y URBANA DE SANTO DOMINGO</t>
  </si>
  <si>
    <t>2009050000012</t>
  </si>
  <si>
    <t>2009050000013</t>
  </si>
  <si>
    <t>MEJORAMIENTO DEL CLIMA LABORAL Y LA CULTURA ORGANIZACIONAL DE LOS SERVIDORES PUBLICOS DEPARTAMENTALES EN LA GOBERNACION DE ANTIOQUIA</t>
  </si>
  <si>
    <t>2009050000014</t>
  </si>
  <si>
    <t>2009050000015</t>
  </si>
  <si>
    <t>MEJORAMIENTO DE LA GESTION AGROEMPRESARIAL DE LA ASOCIACION DE LECHEROS ASOLEMA DEL MUNICIPIO DE MACEO</t>
  </si>
  <si>
    <t>CENTRO ZONAL DE GESTION AGROEMPRESARIAL ZONA NUS</t>
  </si>
  <si>
    <t>2009050000016</t>
  </si>
  <si>
    <t>ADQUISICION DE CHALUPA BOTE PARA ATENCION DE EMERGENCIAS MUNICIPIO DE PUERTO TRIUNFO, ANTIOQUIA</t>
  </si>
  <si>
    <t>2009050000109</t>
  </si>
  <si>
    <t>APOYO AL MANTENIMIENTO Y MEJORAMIENTO DE LA RED VIAL TERCIARIA EN EL DEPARTAMENTO DE ANTIOQUIA</t>
  </si>
  <si>
    <t>2009050000110</t>
  </si>
  <si>
    <t>ESTUDIOS DE PLANES VIALES SUBREGIONALES PARTICIPATIPOS EN 8 SUBREGIONES  DEL DEPARTAMENTO DE ANTIOQUIA</t>
  </si>
  <si>
    <t>2009050000111</t>
  </si>
  <si>
    <t>2009050000112</t>
  </si>
  <si>
    <t>TITULACION DE 23000 VIVIENDAS DE INTERES SOCIAL EN SECTOR URBANO DE VARIOS MUNICIPIOS DEPARTAMENTO DE ANTIOQUIA</t>
  </si>
  <si>
    <t>EMPRESA DE VIVIENDA DE ANTIOQUIA - VIVA</t>
  </si>
  <si>
    <t>2009050000113</t>
  </si>
  <si>
    <t>CONSTRUCCION DE OBRAS DE MITIGACION Y PREVENCION EN EL SECTOR EL MATADERO DEL MUNICIPIO DE  ANGELOPOLIS</t>
  </si>
  <si>
    <t>2009050000114</t>
  </si>
  <si>
    <t>CONSTRUCCION SEGUNDA ETAPADEL PLAN MAESTRO DE ACUEDUCTO Y ALCANTARILLADO DEL MUNICIPIO DE ANGOSTURA</t>
  </si>
  <si>
    <t>2009050000115</t>
  </si>
  <si>
    <t>2009050000116</t>
  </si>
  <si>
    <t>2009050000117</t>
  </si>
  <si>
    <t>2009050000118</t>
  </si>
  <si>
    <t>2009050000119</t>
  </si>
  <si>
    <t>ESTUDIO HIDROLOGICO-HIDRAULICO DE LA CUENCA DE LA QUEBRADA EL CARACOL Y LIMPIEZA DEL CAUCE DE LAS QUEBRADAS EL CARACOL, CANADA SECA, CANTARRANA Y DESMOTADORA  EN LA ZONA URBANA DEL MUNICIPIO DE DABEIBA</t>
  </si>
  <si>
    <t>2009050000120</t>
  </si>
  <si>
    <t>PROYECTO CONSTRUCCION DE TRAMO DE BOX COULVERT EN EL SECTOR COMPRENDIDO  ENTRE LA VIA SAN ROQUE-CRISTALES Y LA DESEMBOCADURA A LA QUEBRADA SAN ROQUE ZONA UBANA DEL MUNICIPIO DE SAN ROQUE DEPARTAMENTO DE ANTIOQUIA</t>
  </si>
  <si>
    <t>2009050000121</t>
  </si>
  <si>
    <t>2008050000465</t>
  </si>
  <si>
    <t>CONSTRUCCION DEL SISTEMA EDUCATIVO SINERGIA EN EL DEPARTAMENTO DE ANTIOQUIA</t>
  </si>
  <si>
    <t>2008050000466</t>
  </si>
  <si>
    <t>IMPLANTACION Y FOMENTO DE SISTEMA DE PRODUCCION DE HORTALIZAS BAJO CONDICIONES PROTEGIDAS MEDIANTE EL ESTABLECIMIENTO DE UNIDADES PRODUCTIVAS EN LOS MUNICIPIOS DE EL PEÑOL SANTUARIO Y MARINILLA</t>
  </si>
  <si>
    <t>DOTACION Y COLOCACION DE HIDRANTES  EN EL MUNICIPIO DE BRICEÑO ANTIOQUIA</t>
  </si>
  <si>
    <t>ADQUISICION DE UNA SEDE PARA EL FUNCIONAMIENTO DEL CLOPAD EN EL MUNICIPIO DE BRICEÑO ANTIOQUIA</t>
  </si>
  <si>
    <t>IMPLEMENTACION DE DE LAS BPA Y LAS BPM  Y PUESTA EN MARCHA DE UNA EMPRESA COMERCIALIZADORA CON LA FEDERACION FRUQUEÑA EN EL DEPARTAMENTO DE ANTIOQUIA</t>
  </si>
  <si>
    <t>DOTACION DE EQUIPOS E INSUMOS PARA EL  DIAGNOSTICO DE ENFERMEDADES REPRODUCTIVAS EN BOVINOS  EN LA SUBREGION DEL BAJO CAUCA ANTIOQUEÑO</t>
  </si>
  <si>
    <t>CONSTRUCCION DE UNA AGROINDUSTRIA PANELERA EN EL PARAJE LA CURVA DEL CORREGIMIENTO DE SAN PASCUAL MUNICIPIO DE CAÑASGORDAS</t>
  </si>
  <si>
    <t>MEJORAMIENTO DE LA PRODUCTIVIDAD Y COMPETITIVIDAD DEL SECTOR PANELERO Y CAÑICULTOR DEL MUNICIPIO DE GOMEZ PLATA DEPARTAMENTO ANTIOQUIA</t>
  </si>
  <si>
    <t>PROYECTO RENOVACION SIEMBRA DE 60 HECTAREAS DE CAÑA PANELERA EN EL MUNICIPIO DE SALGAR ANTIOQUIA</t>
  </si>
  <si>
    <t>DOTACION CUERPO DE BOMBEROS VOLUNTARIO DEL MUNICIPIO DE SAN JOSE DE LA MONTAÑA DEPARTAMENTO ANTIOQUIA</t>
  </si>
  <si>
    <t>REFORESTACION COMERCIAL PARA PEQUEÑOS PRODUCTORES  EN EL DEPARTAMENTO DE ANTIOQUIA</t>
  </si>
  <si>
    <t>IMPLEMENTACION DE ESTRATEGIAS  PARA FORTALECER LA ENSEÑANZA Y APROPIACION DE LAS LENGUAS NATIVAS Y DEL INGLES EN LOS 120 MUNICIPIOS DE ANTIOQUIA</t>
  </si>
  <si>
    <t>IMPLEMENTACION PREVENCION DE LA VULNERACION DE DERECHOS DE NIÑAS, NIÑOS Y ADOLESCENTES  DEPARTAMENTO DE ANTIOQUIA</t>
  </si>
  <si>
    <t>DISEÑO E IMPLEMENTACION DEL OBSERVATORIO DEPARTAMENTAL DE SEGURIDAD Y JUSTICIA DE ANTIOQUIA</t>
  </si>
  <si>
    <t>AMPLIACION MEJORAR EL ACCESO A LOS SERVICIOS DE SALUD PARA LOS NIÑOS, ADOLESCENTES Y GESTANTES 125 MUNICIPIOS DEL DEPARTAMENTO DE ANTIOQUIA</t>
  </si>
  <si>
    <t>IMPLEMENTACION DE CAMPAÑAS Y MECANISMOS PARA LA PREVENCION DE DELITOS Y CONTRAVENCIONES RELACIONADOS CON EL PORTE ILEGAL DE ARMAS Y EL CONSUMO DE BEBIDAS EMBRIAGANTES Y DE ESTUPEFACIENTES EN EL DEPARTAMENTO DE ANTIOQUIA</t>
  </si>
  <si>
    <t>DISEÑO Y CONSTRUCCION DE CABLES AEREOS EN EL DEPARTAMENTO DE ANTIOQUIA</t>
  </si>
  <si>
    <t>IMPLEMENTACION DE CAMPAÑAS Y MECANISMOS PARA EL FORTALECIMIENTO DE LA PARTCIPACION CIUDADANA EN SEGURIDAD EN EL DEPARTAMENTO DE ANTIOQUIA</t>
  </si>
  <si>
    <t>IMPLEMENTACION DEL PLAN EDUCATIVO PARA EL MEDIO RURAL ANTIOQUEÑO ERA EN 120 MUNICIPIOS DEL DEPARTAMENTO DE ANTIOQUIA</t>
  </si>
  <si>
    <t>APOYO AMPLIACION DE COBERTURA Y FORTALECIMIENTO DE LA RUTAGROTURISTICA DEL ORIENTE ANTIOQUEÑO</t>
  </si>
  <si>
    <t>INSTALACION DE UN ESTABLECIMIENTO DE LA RED DE TIENDA REGIONAL DE ADEPROA EN EL MUNICIPIO DE EL PEÑOL DEPARTAMENTO ANTIOQUIA</t>
  </si>
  <si>
    <t>COMUNICACION Y EXTENSION A PEQUEÑOS, MEDIANOS PRODUCTORES DEL SECTOR AGROPECURARIO EN  ANTIOQUIA</t>
  </si>
  <si>
    <t>MEJORAMIENTO DEL SISTEMA PRODUCTIVO LOCAL DE HORTALIZAS EN SIETE MUNICIPIOS DEL ORIENTE ANTIOQUEÑO</t>
  </si>
  <si>
    <t>PROYECTO PRIMER ENCUENTRO LATINOAMERICANO DE AGENCIAS DE DESARROLLO  EN EL ORIENTE ANTIOQUEÑO</t>
  </si>
  <si>
    <t>PROYECTO CONSTRUCCION PLACA POLIDEPORTIVA CUBIERTA VEREDA LA PIÑUELA DEL MUNICIPIO DE COCORNA ANTIOQUIA</t>
  </si>
  <si>
    <t>CONSTRUCCION OBRAS DE PROTECCION (MURO CONTENCION) BARRIO LA PLANTA DEL  MUNICIPIO DE CAÑASGORDAS DEPARTAMENTO ANTIOQUIA</t>
  </si>
  <si>
    <t>MEJORAMIENTO COLISEO CUBIERTO, OFICINA DE DEPORTE Y PISCINA  ZONA URBANA DEL MUNICIPIO DE NARIÑO DEPARTAMENTO DE ANTIOQUIA</t>
  </si>
  <si>
    <t>MEJORAMIENTO DE LAS CODICIONES DE PRODUCCION Y SEGURIDAD ALIMENTARIA  PARA LAS COMUNIDADES INDIGENAS DEL  DEPARTAMENTO DE ANTIOQUIA</t>
  </si>
  <si>
    <t>2008050000395</t>
  </si>
  <si>
    <t>2008050000396</t>
  </si>
  <si>
    <t>APROVECHAMIENTO DE LOS RECURSOS NATURALES MADERABLES Y NO MADERABLES DE LOS RESGUARDOS INDIGENAS DEL DEPARTAMENTO DE ANTIOQUIA</t>
  </si>
  <si>
    <t>2008050000397</t>
  </si>
  <si>
    <t>2008050000398</t>
  </si>
  <si>
    <t>2008050000399</t>
  </si>
  <si>
    <t>UNIVERSIDAD DE ANTIOQUIA- ESCUELA DE GOBIERNO</t>
  </si>
  <si>
    <t>2008050000400</t>
  </si>
  <si>
    <t>MEJORAMIENTO DE AGROINDUSTRIAS PANELERAS EN EL MUNICIPIO DE CISNEROS</t>
  </si>
  <si>
    <t>2008050000401</t>
  </si>
  <si>
    <t>RECUPERACION DEL CAUCE DE LA QUEBRADA LA GUAICO  EN EL CORREGIMIENTO DE BOLOMBOLO MUNICIPIO VENECIA DEPARTAMENTO ANTIOQUIA</t>
  </si>
  <si>
    <t>2008050000402</t>
  </si>
  <si>
    <t>2008050000403</t>
  </si>
  <si>
    <t>ADQUISICION AMBULANCIA DE TRANSPORTE BASICO ASISTENCIAL ESE HOSPITAL SAN JUAN DE DIOS ANORI ANTIOQUIA</t>
  </si>
  <si>
    <t>2008050000404</t>
  </si>
  <si>
    <t>CAPACITACION  EN PROYECTOS DE DESARROLLO MARCO LOGICO -MGA- PARA FUNCIONARIOS PUBLICOS  DEL DEPARTAMENTO DE ANTIOQUIA</t>
  </si>
  <si>
    <t>2008050000405</t>
  </si>
  <si>
    <t>DOTACION  ESE HOSPITAL SAN JUAN DE DIOS ANORI ANTIOQUIA</t>
  </si>
  <si>
    <t>EE HOSPITAL SAN JUAN  DE DIOS</t>
  </si>
  <si>
    <t>2008050000406</t>
  </si>
  <si>
    <t>ADECUACION INFRAESTRUCTURA FISICA Y DOTACION CENTRO DE SALUD CORREGIMIENTO GUARUMO CACERES ANTIOQUIA</t>
  </si>
  <si>
    <t>2008050000407</t>
  </si>
  <si>
    <t>2008050000408</t>
  </si>
  <si>
    <t>2008050000409</t>
  </si>
  <si>
    <t>2008050000410</t>
  </si>
  <si>
    <t>2008050000411</t>
  </si>
  <si>
    <t>2008050000412</t>
  </si>
  <si>
    <t>DOTACION EQUIPOS DE LA ESE HOSPITAL SAN ROQUE ANTIOQUIA</t>
  </si>
  <si>
    <t>2008050000413</t>
  </si>
  <si>
    <t>PROYECTO FORTALECIMIENTO ESTRATEGICO DE LA EDUCACION FISICA, LA RECREACION, EL DEPORTE YE L TIEMPO LIBRE EN LA SUBREGION DEL ORIENTE DEL DEPARTAMENTO DE  ANTIOQUIA</t>
  </si>
  <si>
    <t>CORPORACION DEPORTIVA DEL ORIENTE CORDEPOR</t>
  </si>
  <si>
    <t>2008050000414</t>
  </si>
  <si>
    <t>RECUPERACION DE LA CANCHA JOSE MARIA CORDOBA DEL MUNICIPIO DE EL SANTUARIO, ANT</t>
  </si>
  <si>
    <t>2008050000415</t>
  </si>
  <si>
    <t>PROYECTOCONSTRUCCION CERRAMIENTO EN MALLA ESLABONADA, CUBIERTA METALICA Y TERMINACION GRADERIAS PARA LA UNIDAD DEPORTIVA DEL MUNICIPIO DE SAN PEDRO DE URABA DEPARTAMENTO DE ANTIOQUIA</t>
  </si>
  <si>
    <t>2008050000416</t>
  </si>
  <si>
    <t>SECRETARIA DE PRODUCTIVIDAD Y COMPETITIVIDAD -DESARROLLO MINERO-</t>
  </si>
  <si>
    <t>2008050000417</t>
  </si>
  <si>
    <t>MUNICIPIO DE SALGAR, ANTIOQUIA</t>
  </si>
  <si>
    <t>2008050000418</t>
  </si>
  <si>
    <t>2008050000419</t>
  </si>
  <si>
    <t>2008050000420</t>
  </si>
  <si>
    <t>2008050000491</t>
  </si>
  <si>
    <t>2008050000492</t>
  </si>
  <si>
    <t>2008050000493</t>
  </si>
  <si>
    <t>APOYO AL FORTALECIMIENTO COMUNICACIONAL DE LA FUERZA PUBLICA Y ORGANISMOS DE SEGURIDAD EN EL DEPARTAMENTO DE ANTIOQUIA</t>
  </si>
  <si>
    <t>2008050000494</t>
  </si>
  <si>
    <t>2008050000495</t>
  </si>
  <si>
    <t>INSTALACION DE UN SISTEMA DE SEGURIDAD INTEGRAL EN LA GOBERNACION DE ANTIOQUIA</t>
  </si>
  <si>
    <t>2008050000496</t>
  </si>
  <si>
    <t>2008050000497</t>
  </si>
  <si>
    <t>IMPLEMENTACION DE UN PLAN DEPARTAMENTAL DE DERECHOS HUMANOS Y DERECHO INTERNACIONAL HUMANITARIO PARA ANTIOQUIA</t>
  </si>
  <si>
    <t>2008050000498</t>
  </si>
  <si>
    <t>2008050000499</t>
  </si>
  <si>
    <t>ADECUACION ADECUACION DE TIERRAS EN EL CASCO URBANO   MUNICIPIO DE NECHI DEPARTAMENTO DE ANTIOQUIA</t>
  </si>
  <si>
    <t>2008050000500</t>
  </si>
  <si>
    <t>2008050000501</t>
  </si>
  <si>
    <t>2008050000502</t>
  </si>
  <si>
    <t>2008050000503</t>
  </si>
  <si>
    <t>2008050000504</t>
  </si>
  <si>
    <t>CONSTRUCCION DE INFRAESTRUCTURA SOCIAL, EQUIPAMIENTO COMUNITARIO Y VIVIENDA EN  LAS COMUNIDADES INDIGENAS DEL DEPARTAMENTO DE ANTIOQUIA</t>
  </si>
  <si>
    <t>2008050000433</t>
  </si>
  <si>
    <t>DIRECCIONN SECCIONAL DE SALUD DE ANTIOQUIA</t>
  </si>
  <si>
    <t>2008050000434</t>
  </si>
  <si>
    <t>REHABILITACION Y RESOCIALIZACION DE MENORES INFRACTORES Y CONTRAVENTORES DE LA LEY PENAL COLOMBIANA EN EL DEPARTAMENTO DE ANTIOQUIA</t>
  </si>
  <si>
    <t>PROYECTO DESCENTRALIZACION DEL DEPORTE ANTIOQUEÑO EN LAS NUEVE (9) SUB REGIONES DEL DEPARTAMENTO DE ANTIOQUIA</t>
  </si>
  <si>
    <t>DISEÑO E IMPLEMENTACION DEL PUNTO DE SALVAMENTO  EN EL NORDESTE ANTIOQUEÑO, MUNICIPIO DE SEGOVIA</t>
  </si>
  <si>
    <t>PROYECTO PROGRAMA 3 MEDIO AMBIENTE BUENAS PRACTICAS AMBIENTALES MERCADOS VERDES-PRODUCCION MAS LIMPIA INFLUENCIA EN TODOS LOS MUNICIPIOS DEL DEPARTAMENTO DE ANTIOQUIA</t>
  </si>
  <si>
    <t>RENOVACION DE BIENES MUEBLES, ENSERES Y EQUIPOS PARA  LA ADMINISTRACION DEPARTAMENTAL</t>
  </si>
  <si>
    <t>IMPLEMENTACION DE UN SISTEMA DE ATENCION INTEGRAL Y DIFERENCIADO PARA COMUNIDADES INDIGENAS DE ANTIOQUIA</t>
  </si>
  <si>
    <t>CORPORACION DEPORTIVA SUBREGION DE URABA CORDEPURA</t>
  </si>
  <si>
    <t>CONSTRUCCION OBRAS DE MITIGACION Y CONTROL DE PROCESOS EROSIVOS EN EL SECTOR SALIDA A LA GRANJA EN LA ZONA URBANA MUNICIPIO DE ITUANGO ANTIOQUIA</t>
  </si>
  <si>
    <t>CONSTRUCCION OBRAS DE MITIGACION Y CONTROL DE PROCESOS EROSIVOS EN EL SECTOR CHAPINERO DE ITUANGO, ANTIOQUIA.</t>
  </si>
  <si>
    <t>APOYO AL ACCESO Y LA LEGALIZACION DE TIERRAS EN LA ZONA RURAL DEL DEPARTAMENTO DE ANTIOQUIA</t>
  </si>
  <si>
    <t>PROYECTO CONSTRUCCION DE REDES DE DISTRIBUCION Y CONSTRUCCION DE TANQUE DE ALMACENAMIENTO EN EL MUNICIPIO DE SANTA FE DE ANTIOQUIA</t>
  </si>
  <si>
    <t>DEPARTAMENTO ADMINISTRATIVO DEL SISTEMA DE PREVENCION, ATENCION Y RECUPERACION DE DESASTRES-DAPARD</t>
  </si>
  <si>
    <t>IMPLEMENTACION DE UN SISTEMA INTEGRAL PARA LA ATENCION Y PREVENCION DE LA VIOLENCIA INTRAFAMILIAR EN LAS COMUNIDADES INDIGENAS DEL DEPARTAMENTO DE ANTIOQUIA</t>
  </si>
  <si>
    <t>ORGANIZACION INDIGENA DE ANTIOQUIA</t>
  </si>
  <si>
    <t>PROYECTO CONSTRUCCION Y REFUERZO DE MUROS DE PROTECCION EN LA MARGEN IZQUIERDA DE LA QUEBRADA LA TIGRA SECTOR CARRERA 49 CON CALLE 53 VENECIA ANTIOQUIA</t>
  </si>
  <si>
    <t>CONSTRUCCION PRIMERA ETAPA DE OBRAS DE MITIGACION CONTRA LA SOCAVACION LATERAL DEL RIO CURRULAO K0+160 A K0+229 AGUAS ARRIBA PUENTE MARGEN DERECHA CURRULAO TURBO ANTIOQUIA</t>
  </si>
  <si>
    <t>APOYO AL INCREMENTO DE LA PRODUCCION Y PRODUCTIVIDAD DEL FRIJOL CARGAMANTO EN EL MUNICIPIO DE URRAO</t>
  </si>
  <si>
    <t>APOYO AL ESTABLECIMIENTO DE UN CENTRO DE PROPAGACION VEGETAL DE CACAO  EN EL MUNICIPIO DE VALDIVIA DEPARTAMENTO DE ANTIOQUIA</t>
  </si>
  <si>
    <t>ADECUACION Y DOTACION DE UN CENTRO DE ACOPIO DE LECHE EN EL MUNICIPIO DE SANTO DOMINGO ANTIOQUIA</t>
  </si>
  <si>
    <t>CONSTRUCCION DE LA PRIMETA ETAPA DE LA CASA DE LA JUVENTUD DEL MUNICIPIO DE GIRALDO - ANTIOQUIA</t>
  </si>
  <si>
    <t>PROYECTO ASIGNACION DE RECURSOS PARA LA ATENCION AL ESTADO DE URGENCIA MANIFIESTA OCURRIDO EN LA INSTITUCION EDUCATIVA CHURIDO PUEBLO EN EL MUNICIPIO DE APARTADO ANTIOQUIA</t>
  </si>
  <si>
    <t>MUNICIPIO DE APARTADO</t>
  </si>
  <si>
    <t>PROYECTO ASIGNACION DE RECURSOS PARA LA ATENCION AL ESTADO DE URGENCIA MANIFIESTA OCURRIDO EN EL CER SANTA GERTRUDIS DE LA VEREDA SANTA GERTRUDIS DEL MUNICIPIO DE SANTO DOMINGO ANTIOQUIA</t>
  </si>
  <si>
    <t>CONSTRUCCION REDES DE ACUEDUCTO EN EL TECNOLOGICO DE ANTIOQUIA</t>
  </si>
  <si>
    <t>PROYECTO CONSTRUCCION DE LA SEGUNDA ETAPA E IMPLEMENTACION DEL PLAN DE ABANDONO DE LA PRIMERA ETAPA DEL RELLENO SANITARIO MARIPOSAS AMARILLAS DEL MUNICIPIO DE JERICO ANTIOQUIA</t>
  </si>
  <si>
    <t>MUNICIPIO DE JERICO</t>
  </si>
  <si>
    <t>MEJORAMIENTO DE LA CALIDAD DE VIDA DE LOS PENSIONADOS A TRAVES DEL SUMINISTRO DE MEDICACION NO - POS EN EL DEPARTAMENTO DE ANTIOQUIA</t>
  </si>
  <si>
    <t>IMPLEMENTACION DEL PORTAL E INTRANET   PARA LA ADMINISTRACION DEPARTAMENTAL</t>
  </si>
  <si>
    <t>ACTUALIZACION DE LA PLATAFORMA TECNOLOGICA DE  LA GOBERNACION DE ANTIOQUIA</t>
  </si>
  <si>
    <t>ADECUACION DOTACION Y PUETA EN FUNCIONAMIENTO DE LA GRANJA AGROPECUARIA CORREGIMIEMTO LA HERRADURA DEL MUNICIPIO DE ARMENIA DEPARTAMENTO DE ANTIOQUIA</t>
  </si>
  <si>
    <t>CONSTRUCCION OBRAS DE PROTECCION MARGEN IZQUIERDA DEL RIO CAUCA SECTOR LA TABLAZA MUNICIPIO LA PINTADA</t>
  </si>
  <si>
    <t>INSTALACION DE UN PROGRAMA PRODUCCION DE SEMILLA CERTIFICADA DE PAPA PARA EL DEPARTAMENTO DE ANTIOQUIA</t>
  </si>
  <si>
    <t>PROYECTO PROMOCION DE LA PARTICIPACION CIUDADANA Y TRANSPARENCIA INSTITUCIONAL EN 121 MUNICIPIOS  DE ANTIOQUIA</t>
  </si>
  <si>
    <t>PROYECTO DE APROVECHAMIENTO, MEDIOS Y TECNOLOGIAS DE INFORMACION Y COMUNICACION PARA LA GESTION DEL MUNICIPIO NO CERTIFICADOS DEL DEPARTAMENTO DE ANTIOQUIA</t>
  </si>
  <si>
    <t>PROYECTO PRODUCTIVO DE GANADERIA POBLACION DESPLAZADA</t>
  </si>
  <si>
    <t>CONSTRUCCION DE OBRAS PARA LA MITIGACION DE INUNDACION Y PROTECCION DE LAS MARGENEES DEL RIO LA CRUZ Y LA QUEBRADA LA GALLINERA EN SU RECORRIDO POR EL AREA URBANA DEL MUNICIPIO DE VEGACHI</t>
  </si>
  <si>
    <t>CORPORACION POR LA VIDA Y POR LA PAZ - REDEPAZ ANTIOQUIA</t>
  </si>
  <si>
    <t>CONSTRUCCION PUENTE VEREDA LA PALESTINA</t>
  </si>
  <si>
    <t>APOYO A LA ESCUELA DE MUSICA DEL MUNICIPIO DE SONSON MUNICIPIO SONSON DEPARTAMENTO ANTIOQUIA</t>
  </si>
  <si>
    <t>CONSTRUCCION  DE UN SISTEMA PORCINO CON TECNOLOGIA ADECUADA EN LA VEREDAS DEL MUNICIPIO DE EBEJICO</t>
  </si>
  <si>
    <t>IMPLEMENTACION ADOPCON Y PUESTA EN MARCHA DEL MECI MODELO ESTANDAR DE CONTROL INTERNO Y EL SISTEMA DE GESTION DE CALIDADI 110 MUNICIPIOS DEL DEPARTAMENTO DE ANTIOQUIA</t>
  </si>
  <si>
    <t>PROYECTO FORTALECIMIENTO AL ASEGURAMIENTO EN SALUD DEPARTAMENTO DE ANTIOQUIA</t>
  </si>
  <si>
    <t>2008050000481</t>
  </si>
  <si>
    <t>2008050000482</t>
  </si>
  <si>
    <t>2008050000483</t>
  </si>
  <si>
    <t>2008050000485</t>
  </si>
  <si>
    <t>2008050000486</t>
  </si>
  <si>
    <t>2008050000487</t>
  </si>
  <si>
    <t>ADECUACION CENTROS DE PROCESO Y TRANSFORMACION DE PESCADO  EN EL DEPARTAMENTO DE ANTIOQUIA</t>
  </si>
  <si>
    <t>2008050000488</t>
  </si>
  <si>
    <t>2008050000489</t>
  </si>
  <si>
    <t>2008050000490</t>
  </si>
  <si>
    <t>PROYECTO VIGILANCIA Y CONTROL DE LA GESTION INTERNA EN LOS ESTABLECIMIENTOS GENERADORES DE RESIDUOS HOSPITALARIOS Y SIMILARES EN EL PERIODO 2008-2011  EN EL DEPARTAMENTO DE ANTIOQUIA</t>
  </si>
  <si>
    <t>DIRECCION SECCIONAL DE SALUD DE ANTIOQ1UIA</t>
  </si>
  <si>
    <t>2008050000566</t>
  </si>
  <si>
    <t>ADQUISICION VEHICULO TIPO AMBULANCIA ESE HOSPITAL NSPS DE DABEIBA</t>
  </si>
  <si>
    <t>2008050000567</t>
  </si>
  <si>
    <t>ADQUISICION DE UN VEHICULO AMBULANCIA PARA LA E.S.E. HOSPITAL PADRE CLEMENTE GIRALDO DEL MUNICIPIO DE GRANADA ANTIOQUIA</t>
  </si>
  <si>
    <t>E.S.E. HOSPITAL PADRE CLEMENTE GIRALDO</t>
  </si>
  <si>
    <t>2008050000568</t>
  </si>
  <si>
    <t>2008050000569</t>
  </si>
  <si>
    <t>ADQUISICION DE UNA AMBULANCIA COMPLETAMENTE DOTADA PARA LA ESE HOSPITAL SAN RAFAEL DEL MUNICIPIO DE SAN LUIS - ANT. DEPARTAMENTO ANTIOQUIA</t>
  </si>
  <si>
    <t>2008050000570</t>
  </si>
  <si>
    <t>ADQUISICION DE UNA AMBULANCIA COMPLETAMENTE DOTADA PARA LA ESE HOSPITAL SAN RAFAEL DEL MUNICIPIO DE SAN LUIS - ANT.</t>
  </si>
  <si>
    <t>2008050000571</t>
  </si>
  <si>
    <t>APOYO Y FOMENTO A LOS RUBROS DE LAS  CADENAS PRODCUTIVAS  EN EL DEPATAMENTO DE ANTIOQUIA</t>
  </si>
  <si>
    <t>2008050000572</t>
  </si>
  <si>
    <t>2008050000573</t>
  </si>
  <si>
    <t>MEJORAMIENTO Y MANTENIMIENTO DE LA RED VIAL TERCIARIA MANOS A LA OBRA VAMOS AL CONVITE 125 MUNICIPIO</t>
  </si>
  <si>
    <t>2008050000574</t>
  </si>
  <si>
    <t>REPOSICION DEL EQUIPO DE RAYOS X  PARA LA ESE HOSPITAL SAN JUAN DE DIOS DEL MUNICIPIO DE SEGOVIA ANTIOQUIA</t>
  </si>
  <si>
    <t>2008050000575</t>
  </si>
  <si>
    <t>ADQUISICION EQUIPAMIENTO BIOMEDICO Y DE COMPUTO HOSPITAL SAN JUAN DE DIOS ESE RIONEGRO ANTIOQUIA</t>
  </si>
  <si>
    <t>EMPRESA SOCIAL DEL ESTADO HOSPITAL SAN JUAN DE DIOS DE RIONEGRO</t>
  </si>
  <si>
    <t>2008050000576</t>
  </si>
  <si>
    <t>SECRETARIA DE PRODUCTIDAD Y COMPETITIVIDAD</t>
  </si>
  <si>
    <t>2008050000577</t>
  </si>
  <si>
    <t>REPOSICION DE LA DOTACION DE LOS SERVICIOS DE LABORATORIO CLINICO Y URGENCIAS  DE LA ESE HOSPITAL ANTONIO ROLDAN BETANCUR DEL MUNICIPIO DE LA PINTADA DEPARTAMENTO ANTIOQUIA</t>
  </si>
  <si>
    <t>ESE HOSPITAL ANTONIO ROLDAN BETANCUR DE LA PINTADA</t>
  </si>
  <si>
    <t>2008050000506</t>
  </si>
  <si>
    <t>2008050000507</t>
  </si>
  <si>
    <t>2008050000508</t>
  </si>
  <si>
    <t>IMPLEMENTACION Y FORTALECIMIENTO DE CURRICULOS CON PERTINENCIA PARA LOS NIVELES DE LA EDUCACION PREESCOLAR BASICA Y MEDIA EN LOS 120 MUNICIPIOS NO CERTIFICADOS DEL DEPARTAMENTO DE ANTIOQUIA DEPARTAMENTO DE ANTIOQUIA</t>
  </si>
  <si>
    <t>2008050000509</t>
  </si>
  <si>
    <t>2008050000510</t>
  </si>
  <si>
    <t>ADECUACION INSTALACIONES PECUARIAS, SOSTENIMIENTO DE PASTOS Y MANTENIMIENTO DE CERCAS  INSTITUTO PEDRO ANTONIO ELEJALDE DEL MUNICIPIO DE FRONTINO</t>
  </si>
  <si>
    <t>2008050000511</t>
  </si>
  <si>
    <t>2008050000512</t>
  </si>
  <si>
    <t>AMPLIACION INCREMENTAR LA DISPONIBILIDAD Y EL ACCESO A PRODUCTOS AGROPECUARIOS BASICOS DE LAS FAMILIAS DEL PLAN MANA DEPARTAMENTO ANTIOQUIA</t>
  </si>
  <si>
    <t>2008050000513</t>
  </si>
  <si>
    <t>2008050000514</t>
  </si>
  <si>
    <t>2008050000515</t>
  </si>
  <si>
    <t>SISTEMAS DE INFORMACION Y CATASTRO</t>
  </si>
  <si>
    <t>2008050000516</t>
  </si>
  <si>
    <t>2008050000518</t>
  </si>
  <si>
    <t>2008050000519</t>
  </si>
  <si>
    <t>APOYO AL SISTEMA DE RESPONSABILIDAD PENAL PARA ADOLESCENTES EN ANTIOQUIA</t>
  </si>
  <si>
    <t>2008050000520</t>
  </si>
  <si>
    <t>2008050000521</t>
  </si>
  <si>
    <t>2008050000522</t>
  </si>
  <si>
    <t>2008050000523</t>
  </si>
  <si>
    <t>2008050000524</t>
  </si>
  <si>
    <t>2008050000525</t>
  </si>
  <si>
    <t>ADMINISTRACION DEL PATRIMONIO FORESTAL DE RIA S.A.  EN EL DEPARTAMENTO DE ANTIOQUIA</t>
  </si>
  <si>
    <t>REFORESTADORA INDUSTRIAL DE ANTIOQUIA S.A.</t>
  </si>
  <si>
    <t>2008050000526</t>
  </si>
  <si>
    <t>MEJORAMIENTO DEL ACCESO Y PERMANENCIA DE LA EDUCACION SUPERIOR PROMOVIDA POR EL SESA EN EL DEPARTAMENTO DE ANTIOQUIA</t>
  </si>
  <si>
    <t>2008050000527</t>
  </si>
  <si>
    <t>REPOSICION DE LA PLANTA ELECTRICA  DE LA ESE HOSPITAL SAN JUAN DE DIOS DEL MUNICIPIO DE SEGOVIA ANTIOQUIA</t>
  </si>
  <si>
    <t>ESE HOSPITAL SAN JUAN DE DIOS DE SEGOVIA ANTIOQUIA</t>
  </si>
  <si>
    <t>2008050000528</t>
  </si>
  <si>
    <t>PROYECTO OBRAS DE PRIMEROS AUXILIOS EN LA DECIMOCUARTA BRIGADA, ANTIGUO HOTEL MAGDALENA</t>
  </si>
  <si>
    <t>FUERZAS MILITARES DE COLOMBIA, EJERCITO NACIONAL, DECIMOCUARTA BRIGADA</t>
  </si>
  <si>
    <t>2008050000606</t>
  </si>
  <si>
    <t>2008050000607</t>
  </si>
  <si>
    <t>IMPLEMENTACION PROYECTO PREVENCION Y CONTROL DE LAS ENFERMEDADES TRANSMITIDAS POR VECTORES DEPARTAMENTO DE ANTIOQUIA</t>
  </si>
  <si>
    <t>2008050000608</t>
  </si>
  <si>
    <t>PROYECTO PREVENCION 2 Y CONTROL DE LAS ENFERMEDADES TRANSMITIDAS POR VECTORES DEPARTAMENTO DE ANTIOQUIA</t>
  </si>
  <si>
    <t>2008050000609</t>
  </si>
  <si>
    <t>2008050000610</t>
  </si>
  <si>
    <t>2008050000611</t>
  </si>
  <si>
    <t>IMPLANTACION DE CONOCIMIENTOS Y DESTREZAS DE FORTALECIMIENTO INSTITUCIONAL EN ATENCION DE EMERGENCIAS PARA LOS 125 MUNICIPIOS Y EL DEPARTAMENTO DE ANTIOQUIA</t>
  </si>
  <si>
    <t>2008050000612</t>
  </si>
  <si>
    <t>DOTACION DE VEHICULO ESPECIALIZADO  PARA EL FORTALECIMIENTO DE LA COMISION OPERATIVA DEL CLOPAD Y CUERPO DE BOMBEROS VOLUNTARIOS DE JARDIN EN EL MUNCIPIO DE JARDIN DEPARTAMENTO DE ANTIOQUIA</t>
  </si>
  <si>
    <t>2008050000613</t>
  </si>
  <si>
    <t>ADECUACION SISTEMA ACUEDUCTO Y ALCANTARILLADO URBANO SANTO DOMINGO - ANTIOQUIA</t>
  </si>
  <si>
    <t>2008050000614</t>
  </si>
  <si>
    <t>ADQUISICION UN EQUIPO DE RAYOS X MARCA ECORAY MODELO HF-525 PLUS DE 500 AMPERIOS HOSPITAL MUNICIPIO DE BARBOSA</t>
  </si>
  <si>
    <t>ESE HOSPITAL SAN VICENTE DE PAUL - BARBOSA ANTIOQUIA</t>
  </si>
  <si>
    <t>2008050000615</t>
  </si>
  <si>
    <t>DOTACION DE LA CASA DE LA CULTURA DEL MUNICIPIO DE AMAGA</t>
  </si>
  <si>
    <t>2008050000616</t>
  </si>
  <si>
    <t>MEJORAMIENTO SEGUNDA ETAPA DEL PLAN MAESTRO DE ACUEDUCTO Y ALCANTARILLADO MUNICIPIO DE FREDONIA CALLE TARQUI</t>
  </si>
  <si>
    <t>2008050000617</t>
  </si>
  <si>
    <t>2008050000540</t>
  </si>
  <si>
    <t>PROYECTO SISTEMA DEPARTAMENTAL DE CAPACITACION DEL DEPORTE, LA RECREACION Y LA EDUCACION FISICA EN EL DEPARTAMENTO DE ANTIOQUIA</t>
  </si>
  <si>
    <t>PROYECTO DE VIGILANCIA EPIDEMIOLOGICA, PREVENCION Y CONTROL DE LAS INTOXICACIONES POR SUSTANCIAS QUIMICAS-PLAGUICIDAS-MERCURIO Y AGRESIONES POR ANIMALES VENENOSOS EN EL PERIODO 2008-2011 PARA EL DEPARTAMENTO DE ANTIOQUIA</t>
  </si>
  <si>
    <t>SUMINISTRO DE RACION ALIMENTARIA DURANTE EL CALENDARIO ESCOLAR PARA ALUMNOS DEL NIVEL DE LA BASICA PRIMARIA EN LOS MUNICIPIOS NO CERTIFICADOS DEL  DEPARTAMENTO DE ANTIOQUIA</t>
  </si>
  <si>
    <t>APOYO CONSTRUCCION Y MANTENIMIENTO PUENTES  RURALES</t>
  </si>
  <si>
    <t>GOBERNACION DE ANTIOQUIA DIRECCION SECCIONAL DE SALUD</t>
  </si>
  <si>
    <t>ADECUACION DE CENTROS DE COMERCIALIZACION DE PESCADO Y APICULTURA EN EL DEPARTAMENTO DE ANTIOQUIA</t>
  </si>
  <si>
    <t>APOYO PARA LA PARTICIPACION COMERCIAL Y PUBLICITARIA EN LOS DIFERENTES EVENTOS   EN EL DEPARTAMENTO DE ANTIOQUIA</t>
  </si>
  <si>
    <t>IMPLEMENTACION DEL PROGRAMA DE ACCION INTEGRAL CONTRA MINAS ANTIPERSONAL EN ANTIOQUIA</t>
  </si>
  <si>
    <t>ASESORIA  Y FORMACION EN DERECHOS HUMANOS Y DIH  EN EL DEPTO DE ANTIOQUIA</t>
  </si>
  <si>
    <t>IMPLEMENTACION DEL PROGRAMA DE PREVENCION Y ATENCION DE LAS VOLACIONES A LOS DDHH E INFRACCIONES AL DIH EN ANTIOQUIA</t>
  </si>
  <si>
    <t>IMPLEMENTACION DE UN CENTRO DEPARTAMENTAL DE COORDINACION DE ACCION INTEGRAL EN ANTIOQUIA</t>
  </si>
  <si>
    <t>APOYO PARA LA CREACION Y FORTALECIMIENTO DE COMISARIAS DE FAMILIA EN ANTIOQUIA</t>
  </si>
  <si>
    <t>APOYO PARA EL FORTALECIMIENTO DE LA INSTITUCIONALIDAD PARA LA GESTION DE RECURSOS Y LA EFECTIVA APROPIACION SOCIAL DE LA CIENCIA, TECNOLOGIA E INNOVACION EN EL DEPARTAMENTO DE ANTIOQUIA</t>
  </si>
  <si>
    <t>MEJORAMIENTO DE LOS PROCESOS DE ACTUALIZACION Y CONSERVACION CATASTRAL  DE LOS MUNICPIOS DEL DEPARTAMENTO DE ANTIOQUIA</t>
  </si>
  <si>
    <t>CONSTRUCCION DE LA CONEXION VIAL ABURRA RIO CAUCA EN EL DEPARTAMENTO DE ANTIOQUIA</t>
  </si>
  <si>
    <t>CONSTRUCCION RECUPERACION DE ALCANTARILLADO Y CONSTRUCCION DE DOS OBRAS DE DRENAJE PARA LA PREVENCION DE RIESGOS EN LA VEREDA NARANJAL. VEREDA NARANJAL MUNICIPIO DE FREDONIA ANTIOQUIA.</t>
  </si>
  <si>
    <t>PLANEACION DEPARTAMENTAL</t>
  </si>
  <si>
    <t>CONSTRUCCION DE SIETE AGROINDUSTRIAS PANELERAS ( TIPO MANUELITA) PARA BENEFICIAR 131 FAMILIAS EN SIETE VEREDAS DEL MUNICIPIO DE BURITICA DEPARTAMENTO ANTIOQUIA</t>
  </si>
  <si>
    <t>CONSTRUCCION AMPLIACION SISTEMA DE ACUEDUCTO EL CALVARIO, MUNICIPO DE SANTUARIO</t>
  </si>
  <si>
    <t>AMPLIACION DE REDES E IMPLEMENTACION DE PLANTA DE TRATAMIENTO DE AGUA POTABLE PARA EL ACUEDUCTO EL SALADITO DEL MUNICIPIO DE EL SANTUARIO</t>
  </si>
  <si>
    <t>AMPLIACION DE REDES E IMPLEMENTACION DE PLANTA DE TRATAMIENTO DE AGUA POTABLE  DEL ACUEDUCTO MULTIVEREDAL EL SOCORRO - SAN MATIAS EN EL MUNICIPIO DE EL SANTUARIO</t>
  </si>
  <si>
    <t>ASOCIACION DE USUARIOS DEL ACUEDUCTO VEREDAL EL SOCORRO DE EL SANTUARIO</t>
  </si>
  <si>
    <t>ADECUACION DEL ALCANTARILLADO DISTRITO 2 Y CONSTUCCION DEL SISTEMA DE TRATAMIENTO DE AGUAS RESIDUALES DE LA ZONA URBANA DEL MUNICIPIO  PUEBLORRICO</t>
  </si>
  <si>
    <t>CONSTRUCCION CONSTRUCCION SISTEMA DE ALCANTARILLADO DEL CORREGIMIENTO LA ESTACION MUNICIPIO DE ANGELOPOLIS DEPARTAMENTO ANTIOQUIA</t>
  </si>
  <si>
    <t>ACTUALIZACION DE LOS SISTEMAS DE INFORMACION Y COMUNICACION EN EL TECNOLOGICO DE ANTIOQUIA</t>
  </si>
  <si>
    <t>CONSTRUCCION REDES COLECTORES PLANTAS DE TRATAMIENTO DE AGUAS RESIDUALES EN EL MUNICIPIO DE VENECIA ANTIOQUIA</t>
  </si>
  <si>
    <t>PROYECTO CONSTRUCCION MEJORAMIENTO Y ADECUACION DEL COLISEO CUBIERTO Y SU ENTORNO INMEDIATO PARA LOS IX JUEGOS SURAMERICANOS 2010 SUBSEDE BELLO DEPARTAMENTO DE ANTIOQUIA</t>
  </si>
  <si>
    <t>PROYECTO CONSTRUCCION MEJORAMIENTO Y ADECUACION DEL ESTADIO DE FUTBOL Y SU ENTORNO INMEDIATO PARA LOS IX JUEGOS SURAMERICANOS 2010 SUBSEDE BELLO DEPARTAMENTO DE ANTIOQUIA</t>
  </si>
  <si>
    <t>CONSTRUCCION DE PLAN MAESTRO DE ACUEDUCTO Y ALCANTARILLADO ZONA URBANA DEL MUNICIPIO DE VALDIVIA PRIMERA FASE</t>
  </si>
  <si>
    <t>CONSTRUCCION CONSTRUCCION OBRS DE MITIGACION Y PROTECCION EN SECTOR LOS ALMENDROS CORREGIMIENTO SAN NICOLAS MUNICIPIO DE SOPETRAN DEPARTAMENTO ANTIOQUIA</t>
  </si>
  <si>
    <t>PROYECTOCONSTRUCCION DE UNA PLANTA REGIONAL DE PRODUCCION DE PANELA Y DERIVADOS EN EL MUNICIPIO DE YARUMAL</t>
  </si>
  <si>
    <t>PROYECTO CONSTRUCCION DE UNA PLANTA PARA PRODUCCION DE ETANOL EN EL MUNICIPIO DE VEGACHI DEPARTAMENTO DE ANTIOQUIA</t>
  </si>
  <si>
    <t>DEPARTAMENTO ADMINISTRATIVO DE ATENCION Y PREVENCION DE DESASTRES</t>
  </si>
  <si>
    <t>ADQUISICION CONSTRUCCION SISTEMA DE  ACUEDUCTO  EN LA VEREDA RIOCHICO ZONA RURAL DEPARTAMENTO ANTIOQUIA</t>
  </si>
  <si>
    <t>CONSTRUCCION DE PLAN MAESTRO DE ALCANTARILLADO: REDES INTERNAS Y COLECTORES DEL MUNICIPIO DE HISPANIA (ANT.)</t>
  </si>
  <si>
    <t>IMPLEMENTACION PROCESOS DE DESARROLLO DEPORTIVO RECREATIVO Y DE EDUCACION EN EL NORDESTE DE ANTIOQUIA</t>
  </si>
  <si>
    <t>CORPORACION DEPORTIVA, RECREATIVA Y CULTURAL DEL NORDESTE DE ANTIOQUIA</t>
  </si>
  <si>
    <t>CONSTRUCCION CONSTRUCCION BOX COLVERT BARRIO LA ESMERALDA DEPARTAMENTO ANTIOQUIA</t>
  </si>
  <si>
    <t>CONSTRUCCION DE LA SEGUNDA ETAPA DEL PLAN MAESTRO DE ALCANTARILLADO DEL MUNICIPIO DE BETANIA</t>
  </si>
  <si>
    <t>PROYECTO EVENTOS NACIONALES E INTERNACINALES Y IMPLEMENTACION DEPORTIVA DEPARTAMENTO DE ANTIOQUIA</t>
  </si>
  <si>
    <t>CONSTRUCCION MURO DE REVESTIMIENTO EN LA MARGEN IZQUIERDA DE LA QUEBRADA LA GARCIA CALLE 59 CON CARRERA 47, AGUAS ARRIBA DEL PUENTE EL CONGOLO, ZONA URBANA DEL MUNICIPIO DE BELLO.</t>
  </si>
  <si>
    <t>CAPACITACION Y DOTACION PARA EL FORTALECIMIENTO DEL SISTEMA DEPARTAMENTAL Y MUNICIPAL DE PREVENCION DE DESASTRES EN EL DEPARTAMENTO DE ANTIOQUIA</t>
  </si>
  <si>
    <t>CONSTRUCCION CONSTRUCCION Y MANTENIMIENTO DE OBRAS DE PROTECCION EN LAS QUEBRADAS AREMANGOS Y LA HISTORIA MUNICIPIO LA PINTADA DEPARTAMENTO ANTIOQUIA</t>
  </si>
  <si>
    <t>CONSTRUCCION DE OBRAS PARA LA SEGUNDA ETAPA DEL PLAN MAESTRO DE ACUEDUCTO Y ALCANTARILLADO EN EL MUNICIPIO DE MONTEBELLO ANT.</t>
  </si>
  <si>
    <t>CONSTRUCCION Y DOTACION DE CENTROS DE ACOPIO DE LECHE  EN LAS VEREDAS LAS AZULES Y LA HERRADURA DEL MUNICIPIO DE FRONTINO ANTIOQUIA</t>
  </si>
  <si>
    <t>CONSTRUCCION CUBIERTA PARA LA  PLACA POLIDEPORTIVA VEREDA CALDERAS ARRIBA DEL MUNICIPIO DE SAN CARLOS ANTIOQUIA</t>
  </si>
  <si>
    <t>CONSTRUCCION DE OBRAS DE MITIGACION  EN EL SECTOR DE ALTAMIR DEL CORREGIMIENTO DEL LLANO AREA RURAL DEL MUNICIPIO DE YARUMAL ANTIOQUIA</t>
  </si>
  <si>
    <t>CONSTRUCCION DE SARPA DE REFUERZO Y MURO DE CONTENCION EN CONCRETO REFORZADO PARA PROTEGER INFRAESTRUCTURA FISICA EN EL CORREGIMIENTO DE SANTIAGO MUNICIPIO DE SANTO DOMINGO ANTIOQUIA</t>
  </si>
  <si>
    <t>ADMINISTRACION MUNICIPAL</t>
  </si>
  <si>
    <t>CONSTRUCCION Y DOTACION DE CENTRO DE ACOPIO DE LECHE  EN EL MUNICIPIO DE URAMITA ANTIOQUIA</t>
  </si>
  <si>
    <t>CONSTRUCCION DE OBRAS DE PROTECCION Y DE ESTABILIZACION EN LA MARGEN DERECHA DE LA QUEBRADA LA TIGRA SECTOR CHAPINERO DE LA ZONA URBANA DE VENECIA ANTIOQUIA</t>
  </si>
  <si>
    <t>CONSTRUCCION DE UN INVERNADERO PARA PRODUCCION DE TOMATE  EN EL MUNICIPIO DE JERICO CON LA INSTITUCION EDUCATIVA SAN JOSE DEPARTAMENTO ANTIOQUIA</t>
  </si>
  <si>
    <t>APORTES A LA CAPITALIZACION DEL METRO DE MEDELLIN</t>
  </si>
  <si>
    <t>APOYO  A LA GESTION DE ESQUEMAS ASOCIATIVOS DE ORGANIZACION DE  DEPARTAMENTOS  LIMITROFES  CON EL DEPARTAMENTO ANTIOQUIA</t>
  </si>
  <si>
    <t>CONSTRUCCION CONSTRUCCION DE REDES ELECTRICAS  EN LAS VEREDAS SANTA MARIA Y SAN IGNACIO DEL MUNICIPIO DE MACEO</t>
  </si>
  <si>
    <t>ADECUACION APOYO MEJORMAMIENTO DE LAS COMUNICACION ENTRE LA GOBERNACION DE ANTIOQUIA Y LA COMUNIDAD GOBERNACION DE ANTIOQUIA DEPARTAMENTO DE ANTIOQUIA</t>
  </si>
  <si>
    <t>DOTACION  Y FORTALECIMIENTO A LA COMISION OPERATIVA DEL CUERPO OFICIAL DE BOMBEROS VOLUNTARIOS DEL MUNICIPIO DE GUADALUPE</t>
  </si>
  <si>
    <t>IMPLEMENTACION DE LA NORMATIVA VIGENTE SOBRE ESTIMULOS E INCENTIVOS  EN LA GOBERNACION DE ANTIOQUIA</t>
  </si>
  <si>
    <t>IMPLEMENTACION DEL PROCESO INSTITUCIONAL PARA SELECCION DEL TALENTO HUMANO DE ACUERDO A LA LEY 909 DE 2004  EN LA GOBERNACION DE ANTIOQUIA</t>
  </si>
  <si>
    <t>IMPLEMENTACION LINEA 3 PIU DEPARTAMENTAL RESTABLECIMIENTO SOCIOECONOMICO EN 45 MUNICIPIOS DEL DEPARTENTO DE ANTIOQUIA</t>
  </si>
  <si>
    <t>CONSTRUCCION CONSTRUCCION RIEGO PREDIAL TERCERA ETAPA EN EL  CORREGIMIENTO SAN JOSE MUNICIPIO DE LA CEJA DEL TAMBO DEPARTAMENTO ANTIOQUIA</t>
  </si>
  <si>
    <t>CONSTRUCCION DE PONTONES CON FUNCION DE ANDENES EN LA CABECERA MUNICIPAL DEL MUNICIPIO DE VIGIA DEL FUERTE DEPARTAMENTO ANTIOQUIA</t>
  </si>
  <si>
    <t>ACTUALIZACION MODERNIZACION DE LOS PROCESOS PRODUCTIVOS, TECNOLOOGICOS Y ADMINISTRATIVOS DE LA FLA ITAGUI DEPARTAMENTO ANTIOQUIA</t>
  </si>
  <si>
    <t>IMPLEMENTACION DEL PROGRAMA DE ATENCION AL PENSIONADO EN LA GOBERNACION DE ANTIOQUIA</t>
  </si>
  <si>
    <t>CONSTRUCCION DEPARTAMENTO ANTIOQUIA</t>
  </si>
  <si>
    <t>ADMINISTRACION MUNICIPAL DE AMALFI ANTIOQUIA</t>
  </si>
  <si>
    <t>CONSTRUCCION CONSTRUCCION OBRAS DE PROTECCION Y PREVENCION  ZONA URBANA MUNICIPIO DE YOLOMBO DEPARTAMENTO ANTIOQUIA</t>
  </si>
  <si>
    <t>CONSTRUCCION MURO DE SEGURIDAD DE 7,0 MTRS, ANCHO 1,5 MTRS  ADEMAS  MATERIAL PARA LLENO COMPACTADO INSTITUCION EDUCATIVA EL VEINTE DE JULIO EL BAGRE ANTIOQUIA</t>
  </si>
  <si>
    <t>DIRECCION SECCIONAL DE SALLUD Y PROTECCION SOCIAL DE ANTIOQUIA</t>
  </si>
  <si>
    <t>APOYO AL MEJORAMIENTO Y MODERNIZACION DE TRAPICHES PANELEROS EN EL DEPARTAMENTO DE ANTIOQUIA</t>
  </si>
  <si>
    <t>CONSTRUCCION DE LA PAVIMENTACION DE LA ENTRADA PRINCIPAL DE LA ZONA URBANA DEL  MUNICIPIO DE ANORI</t>
  </si>
  <si>
    <t>PROYECTO ESTABLECIMIENTO Y PRODUCCION DE CACAO EN EL MUNICIPIO DE APARTADO DEPARTAMENTO DE ANTIOQUIA</t>
  </si>
  <si>
    <t>CONSTRUCCION  DE OBRAS DE PROTECCION Y MITIGACION EN EL MUNICIPIO DE TOLEDO</t>
  </si>
  <si>
    <t>DIAGNOSTICO TRATAMIENTO Y PREVENCION DE MORBILIDADES EN LA POBLACION AFRO DEL  DEPARTAMENTO DE ANTIOQUIA</t>
  </si>
  <si>
    <t>2009050000031</t>
  </si>
  <si>
    <t>ASESORIA PARA LA MODERNIZACION ADMINISTRATIVA DE LA GOBERNACION DE ANTIOQUIA</t>
  </si>
  <si>
    <t>DIRECCION DE DESARROLLO ORGANIZACIONAL</t>
  </si>
  <si>
    <t>2009050000032</t>
  </si>
  <si>
    <t>IMPLEMENTACION PARA IMPULSAR LA COMPETITIVIDAD EN EL DEPARTAMENTO DE ANTIOQUIA</t>
  </si>
  <si>
    <t>CAMARA DE COMERCIO DE MEDELLIN PARA ANTIOQUIA</t>
  </si>
  <si>
    <t>2009050000033</t>
  </si>
  <si>
    <t>MUNICIPIO DE EL BAGRE ANTIOQUIA</t>
  </si>
  <si>
    <t>2009050000034</t>
  </si>
  <si>
    <t>2009050000035</t>
  </si>
  <si>
    <t>ASESORIA Y ASESORIA TECNICA PARA EL MANTENIMIENTO DEL SISTEMA INTEGRADO DE GESTION EN LA GOBERNACION DE ANTIOQUIA</t>
  </si>
  <si>
    <t>2009050000037</t>
  </si>
  <si>
    <t>2009050000038</t>
  </si>
  <si>
    <t>PROYECTO PROMOCION DE LA SALUD MENTAL CALIDAD DE VIDA DEPARTAMENTO DE ANTIOQUIA</t>
  </si>
  <si>
    <t>2009050000039</t>
  </si>
  <si>
    <t>2009050000040</t>
  </si>
  <si>
    <t>MANTENIMIENTO Y MEJORAMIENTO DEL MUELLE SOBRE EL RIO NECHI EN LA CABECERA MUNICIPAL DEL MUNICIPIO DE  ZARAGOZA DEPARTAMENTO DE ANTIOQUIA</t>
  </si>
  <si>
    <t>2009050000041</t>
  </si>
  <si>
    <t>2009050000042</t>
  </si>
  <si>
    <t>ADECUACION ACUEDUCTO URBANO PUERTO NARE LA MAGDALENA DEPARTAMENTO DE ANTIOQUIA</t>
  </si>
  <si>
    <t>MUNICIPIO DE PUERTO NARE (LA MAGDALENA)</t>
  </si>
  <si>
    <t>2009050000043</t>
  </si>
  <si>
    <t>2009050000044</t>
  </si>
  <si>
    <t>PROYECTO ESTRUCTURACION DE LA BASE CATASTRAL RURAL DE LOS MUNICIPIOS DEL  DEPARTAMENTO DE ANTIOQUIA</t>
  </si>
  <si>
    <t>DIRECCION DE SISTEMAS DE INFORMACION  Y CATASTRO</t>
  </si>
  <si>
    <t>2009050000045</t>
  </si>
  <si>
    <t>PROYECTO AFINAMIENTO Y DEPURACION DE LA BASE DE DATOS ALFANUMERICA Y GEOGRAFICA DE LOS MUNICIPIOS DEL DEPARTAMENTO DE ANTIOQUIA</t>
  </si>
  <si>
    <t>DIRECCION DE SISTEMAS DE INFORMACION Y CATASTRO</t>
  </si>
  <si>
    <t>2009050000046</t>
  </si>
  <si>
    <t>2009050000047</t>
  </si>
  <si>
    <t>2009050000048</t>
  </si>
  <si>
    <t>PROYECTO OBRAS DE ESTABILIZACION, MITIGACION Y REFORESTACION EN EL MUNICIPIO DE SAN ANDRES DE CUERQUIA</t>
  </si>
  <si>
    <t>2009050000049</t>
  </si>
  <si>
    <t>2009050000050</t>
  </si>
  <si>
    <t>2009050000052</t>
  </si>
  <si>
    <t>MEJORAMIENTO DE 13375 VIVIENDAS DE INTERES SOCIAL EN ZONA URBANA Y RURAL  DEPARTAMENTO DE ANTIOQUIA</t>
  </si>
  <si>
    <t>EMPRESA DE VIVIENDA DE ANQTIOQUIA -VIVA</t>
  </si>
  <si>
    <t>2009050000053</t>
  </si>
  <si>
    <t>CONSTRUCCION DE 15537 VIVIENDAS DE INTERES SOCIAL EN ZONA URBANA Y RURAL  DEPARTAMENTO DE ANTIOQUIA</t>
  </si>
  <si>
    <t>2009050000054</t>
  </si>
  <si>
    <t>TITULACION DE VIVIENDAS DE INTERES SOCIAL EN SECTOR URBANO DE VARIOS MUNICIPIOS DEPARTAMENTO DE ANTIOQUIA</t>
  </si>
  <si>
    <t>2009050000055</t>
  </si>
  <si>
    <t>PROYECTO ESTUDIOS QUE FORTALECEN EL SISTEMA DE VALORIZACION  EN EL DEPARTAMENTO DE ANTIOQUIA</t>
  </si>
  <si>
    <t>2009050000056</t>
  </si>
  <si>
    <t>IMPLEMENTACION FAMILIA SALUDABLE - ATENCION PRIMARIA EN SALUD RENOVADA DEPARTAMENTO DE ANTIOQUIA</t>
  </si>
  <si>
    <t>DIRECCION SECCIOANL DE SALUD DE ANTIOQUIA</t>
  </si>
  <si>
    <t>2009050000057</t>
  </si>
  <si>
    <t>2009050000058</t>
  </si>
  <si>
    <t>2009050000059</t>
  </si>
  <si>
    <t>2009050000060</t>
  </si>
  <si>
    <t>ADECUACION VIAL AMBIENTAL Y PAISAJISTICA DE LA DEPRESION AL INGRESO DEL MUNICIPIO DE GUATAPE</t>
  </si>
  <si>
    <t>2009050000061</t>
  </si>
  <si>
    <t>CONSTRUCCION DE OBRAS DE RECUPERACION Y PROTECCION EN LA QUEBRADA PIEDRA VERDE EN EL CORREGIMIENTO DE PALOMOS DEL MUNICIPIO DE FREDONIA ANTIOQUIA</t>
  </si>
  <si>
    <t>2009050000149</t>
  </si>
  <si>
    <t>PROYECTO INTERACCION CIUDADANA VIA WEB E-GOBIERNO DEPARTAMENTO DE ANTIOQUIA</t>
  </si>
  <si>
    <t>DIRECCION DE INFORMATICA</t>
  </si>
  <si>
    <t>2009050000150</t>
  </si>
  <si>
    <t>2009050000151</t>
  </si>
  <si>
    <t>2009050000152</t>
  </si>
  <si>
    <t>2009050000153</t>
  </si>
  <si>
    <t>2009050000154</t>
  </si>
  <si>
    <t>2009050000155</t>
  </si>
  <si>
    <t>PROYECTO MEJORAMIENTO DE LA CALIDAD EDUCATIVA-FESTIVAL DEL CONOCIMIENTO- DEL DEPARTAMENTO DE ANTIOQUIA</t>
  </si>
  <si>
    <t>2009050000156</t>
  </si>
  <si>
    <t>2009050000157</t>
  </si>
  <si>
    <t>2009050000158</t>
  </si>
  <si>
    <t>PROYECTO SEGURIDAD ALIMENTARIA PARA LAS COMUNIDADES AFRODESCENDIENTES PARA TODO EL DEPARTAMENTO DE ANTIOQUIA</t>
  </si>
  <si>
    <t>GERENCIA DE LAS NEGRITUDES</t>
  </si>
  <si>
    <t>2009050000159</t>
  </si>
  <si>
    <t>PROYECTO CALIDAD AMBIENTAL PARA LAS COMUNIDADES ETNICAS EN EL DEPARTAMENTO DE ANTIOQUIA PARA TODO EL DEPARTAMENTO DE ANTIOQUIA</t>
  </si>
  <si>
    <t>2009050000160</t>
  </si>
  <si>
    <t>2009050000161</t>
  </si>
  <si>
    <t>REPOSICION DE REDES DE ALCANTARILLADOS, CONTRUCCION DE REDES DE AGUAS LLUVIAS  PLAN MAESTRO DE SANEAMIENTO BASICO DE LA CARRERA 31 ENTRE CALLES 19 Y 28 DE  EL CARMEN DE VIBORAL, ANTIOQUIA</t>
  </si>
  <si>
    <t>2009050000077</t>
  </si>
  <si>
    <t>2009050000078</t>
  </si>
  <si>
    <t>IMPLEMENTACION DE RED DE SEGURIDAD ALIMENTARIA - ReSA -  MAIZ Y FRIJOL PARA COMUNIDADES RURALES DE MUNICIPIOS DEL DEPARTAMENTO DE  ANTIOQUIA</t>
  </si>
  <si>
    <t>2009050000079</t>
  </si>
  <si>
    <t>APOYO A LA COORDINACION INSTITUCIONAL EN MATERIA DE CT+I EN EL  DEPARTAMENTO DE ANTIOQUIA</t>
  </si>
  <si>
    <t>2009050000080</t>
  </si>
  <si>
    <t>APOYO AL IMPULSO DE LA APROPIACION SOCIAL DE LA CT+I EN ANTIOQUIA</t>
  </si>
  <si>
    <t>2009050000081</t>
  </si>
  <si>
    <t>2009050000082</t>
  </si>
  <si>
    <t>2009050000083</t>
  </si>
  <si>
    <t>CONSTRUCCION DE BODEGA PARA ALMACENAMIENTO DE AYUDAS HUMANITARIAS DEL DAPARD EN EL AEROPUERTO OLAYA HERRERA  MEDELLIN</t>
  </si>
  <si>
    <t>2009050000084</t>
  </si>
  <si>
    <t>2009050000085</t>
  </si>
  <si>
    <t>SISTEMATIZACION IMPLEMENTAR LA BASE DE DATOS DE PERSONAS JURIDICAS SIN ANIMO DE LUCRO DEL DEPARTAMENTO DE ANTIOQUIA  DEPARTAMENTO DE ANTIOQUIA</t>
  </si>
  <si>
    <t>2009050000086</t>
  </si>
  <si>
    <t>ADECUACION TERMINACION Y REMODELACION DE ESCENARIOS DEPORTIVOS EN LOS MUNICIPIOS DEL DEPARTAMENTO DE ANTIOQUIA 2009</t>
  </si>
  <si>
    <t>2009050000087</t>
  </si>
  <si>
    <t>CONSTRUCCION ESCENARIOS DEPORTIVOS NUEVOS EN LOS MUNICIPIOS DEL DEPARTAMENTO DE ANTIOQUIA 2009</t>
  </si>
  <si>
    <t>2009050000088</t>
  </si>
  <si>
    <t>PROYECTO ASESORIA Y FORTALECIMIENTO A LOS ENTES DEPORTIVOS MUNICIPALES Y SUBREGIONES DEL DEPARTAMENTO DE ANTIOQUIA 2009</t>
  </si>
  <si>
    <t>2009050000089</t>
  </si>
  <si>
    <t>PROYECTO SISTEMA DEPARTAMENTAL DE CAPACITACION EN DEPORTE, RECREACION, ACTIVIDAD FISICA Y EDUCACION FISICA PARA EL DEPARTAMENTO DE ANTIOQUIA 2009</t>
  </si>
  <si>
    <t>2009050000090</t>
  </si>
  <si>
    <t>PROYECTO FORTALECIMIENTO DE LOS CENTROS DE INICIACION Y FORMACION DEPORTIVA EN EL DEPARTAMENTO DE ANTIOQUIA 2009</t>
  </si>
  <si>
    <t>2009050000091</t>
  </si>
  <si>
    <t>PROYECTO EVENTOS DEPORTIVOS INSTITUCIONALES Y ESPECIALES PARA EL DEPARTAMENTO DE ANTIOQUIA 2009</t>
  </si>
  <si>
    <t>2009050000092</t>
  </si>
  <si>
    <t>PROYECTO FORTALECIMIENTO DE LA RECREACION EN LOS MUNICIPIOS DEL DEPARTAMENTO DE ANTIOQUIA 2009</t>
  </si>
  <si>
    <t>2009050000093</t>
  </si>
  <si>
    <t>PROYECTO FORTALECIMIENTO DE LA EDUCACION FISICA EN LOS MUNICIPIOS DEL DEPARTAMENTO DE ANTIOQUIA 2009</t>
  </si>
  <si>
    <t>2009050000094</t>
  </si>
  <si>
    <t>2009050000095</t>
  </si>
  <si>
    <t>2009050000096</t>
  </si>
  <si>
    <t>APLICACION DE LA ESTRATEGIA COBERTURA CON CALIDAD Y EQUIDAD PARA LOS ESTUDIANTES QUE NO LOGRARON CUPO EN LA UDEA Y LA UNAL DEL DEPARTAMENTO DE ANTIOQUIA</t>
  </si>
  <si>
    <t>2009050000097</t>
  </si>
  <si>
    <t>AMPLIACION DE COBERTURA DE LA EDUCACION SUPERIOR EN LAS SUBREGIONES DE ANTOQUIA 2010-2012</t>
  </si>
  <si>
    <t>2009050000098</t>
  </si>
  <si>
    <t>2009050000099</t>
  </si>
  <si>
    <t>2009050000100</t>
  </si>
  <si>
    <t>REPARACION DEL PUENTE DE ACCESO  MUNICIPIO DE CACERES</t>
  </si>
  <si>
    <t>2009050000101</t>
  </si>
  <si>
    <t>APOYO AL MEJORAMIENTO DE PARQUES EN ALGUNOS MUNICIPIOS DEL  DEPARTAMENTO DE ANTIOQUIA</t>
  </si>
  <si>
    <t>2009050000102</t>
  </si>
  <si>
    <t>ESTUDIOS DE INFRAESTRUCTURA VIAL PARA LAS CARRETERAS SECUNDARIAS Y TERCIARIAS DEL  DEPARTAMENTO  DE ANTIOQUIA</t>
  </si>
  <si>
    <t>2009050000103</t>
  </si>
  <si>
    <t>2009050000104</t>
  </si>
  <si>
    <t>2009050000105</t>
  </si>
  <si>
    <t>2009050000106</t>
  </si>
  <si>
    <t>TITULACION DE 21672 VIVIENDAS DE INTERES SOCIAL EN SECTOR URBANO DE VARIOS MUNICIPIOS DEPARTAMENTO DE ANTIOQUIA</t>
  </si>
  <si>
    <t>2009050000107</t>
  </si>
  <si>
    <t>ADQUISICION  DE MARCADORES DE SEGURIDAD  PARA LOS PRODUCTOS AGUARDIENTE ANTIOQUEÑO Y RON MEDELLIN MEDELLIN DEPARTAMENTO DE ANTIOQUIA</t>
  </si>
  <si>
    <t>MEJORAMIENTO Y PAVIMENTACION DE LA VIA NARIÑO - LA QUIEBRA EN EL ORIENTE DEL  DEPARTAMENTO DE ANTIOQUIA</t>
  </si>
  <si>
    <t>IMPLEMENTACION PREVENCION DE LA AMENAZA Y VULNERACION DE NIÑOS, NIÑAS Y ADOLESCENTES DEPARTAMENTO DE ANTIOQUIA</t>
  </si>
  <si>
    <t>DIAGNOSTICO DISEÑO Y CONSTRUCCION DE SISTEMAS CONVENCIONALES Y NO CONVENCIONALES DE ACUEDUCTOS Y ALCANTARILLADOS EN RESGUARDOS INDIGENAS DEL DEPARTAMENTO DE ANTIOQUIA DIAGNOSTICO DISEÑO Y CONSTRUCCION DE SISTEMAS CONVENCIONALES Y NO CONVENCIO</t>
  </si>
  <si>
    <t>DISEÑO Y OPTIMIZACION DEL SISTEMA DE ACUEDUCTO DE LA VEREDA PRIMAVERA DEL MUNICIPIO DE CALDAS</t>
  </si>
  <si>
    <t>MEJORAMIENTO Y PAVIMENTACION DE LA VIA ENTRERRIOS - LABORES - SAN JOSE DE LA MONTAÑA EN LA SUBREGION NORTE DEL  DEPARTAMENTO DE ANTIOQUIA</t>
  </si>
  <si>
    <t>SECRETARIA GENERAL - GOBERNACION DE ANTIOQUIA</t>
  </si>
  <si>
    <t>ALCALDIA MUNICIPAL DE CONCEPCION ANTIOQUIA</t>
  </si>
  <si>
    <t>SECRETARIA DE AGRICULTURA Y DESARRLLO RURAL DE ANTIOQUIA</t>
  </si>
  <si>
    <t>SECRETRARIA DE AGRICULTURA Y DESARROLLO RURAL</t>
  </si>
  <si>
    <t>ASESORIA DE PAZ</t>
  </si>
  <si>
    <t>MUNICIPIOS :URRAO, CARAMANTA, VALPARAISO, LA PINTADA, TAMESIS, COCORNA, GRANADA, SAN LUIS, YALI, VAGACHI, YOLOMBO.</t>
  </si>
  <si>
    <t>SECRETASRIA DE AGRICULTURA Y DESARROLLO RURAL DE ANTIOQUIA</t>
  </si>
  <si>
    <t>DEPARTAMENTO DE ANTIOQUIA SECRETARIA DE AGRICULTURA Y DESARROLL RURAL</t>
  </si>
  <si>
    <t>SECRETARIA DE AGRICULTURA Y DESARROLLO RURAL DIRECCION URPA</t>
  </si>
  <si>
    <t>ASESORIA DEPARTAMENTAL PARA LA JUVENTUD</t>
  </si>
  <si>
    <t>HOSPITAL GILBERTO MEJIA MEJIA</t>
  </si>
  <si>
    <t>SECRETARIA DE EDUCACION PARA LA CULTURA - DIRECCION DE FOMENTO A LA CALIDAD</t>
  </si>
  <si>
    <t>MUNICIPIO DE ANORI, ANTIOQUIA</t>
  </si>
  <si>
    <t>EMPRESAS PUBLICAS DE JARDIN S.A E.S.P</t>
  </si>
  <si>
    <t>DIRECCION DE ASESORIA LEGAL Y DE CONTROL - SECRETARIA GENERAL</t>
  </si>
  <si>
    <t>MUNICIPIO DE GOMEZ PLATA Y CAROLINA DEL PRINCIPE</t>
  </si>
  <si>
    <t>SECRETARIA DEE PRODUCTIVIDAD Y COMPETITIVIDAD</t>
  </si>
  <si>
    <t>SEDRETARIA DE GOBIERNO</t>
  </si>
  <si>
    <t>COMPAÑIA DE EMPAQUES S.A</t>
  </si>
  <si>
    <t>SECRETRIA DE GOBIERNO</t>
  </si>
  <si>
    <t>DIRECCION DE APOYO INSTITUCIONAL- SECRETARIA DE GOBIERNO</t>
  </si>
  <si>
    <t>GOBERNACION DE ANTIOQUIA - SECRETARIA DE GOBIERNO</t>
  </si>
  <si>
    <t>SECRETARIA DE GOBIERNO- DIRECCION DE APOYO INSTITUCIONAL</t>
  </si>
  <si>
    <t>DIRECCION DE APOYO INSTITUCIONAL - SECRETARIA DE GOBIERNO DE ANTIOQUIA</t>
  </si>
  <si>
    <t>MUNICIPIO DE ALEJANDRIA</t>
  </si>
  <si>
    <t>SECRETARIA DEAGRICULTURA Y DESARROLLO RURAL</t>
  </si>
  <si>
    <t>ALCALDIA MUNICIPAL DE VALPARAISO</t>
  </si>
  <si>
    <t>SECRETRIA DE INFRAESTRUCTURA FISICA</t>
  </si>
  <si>
    <t>INFRAESTRUCTURA FISICA</t>
  </si>
  <si>
    <t>SECRETARIA DE PRODUCTIVIDAD Y COMPEITIVIDAD</t>
  </si>
  <si>
    <t>ALCALDIA DE PUERTO BERRIO</t>
  </si>
  <si>
    <t>SECRETAARIA DE INFRAESTRUCTURA FISICA</t>
  </si>
  <si>
    <t>SECRETARIA DE MINAS - DIRECCION DE FOMENTO Y DESARROLLO MINERO</t>
  </si>
  <si>
    <t>SECRETARIA DE INFRAESTRUCTURA FISICA - DEPARTAMENTO DE ANTIOQUIA</t>
  </si>
  <si>
    <t>DEPARTAMENTO DE ANTIOQUIA - SECRETARIA DE INFRAESTRUCTURA FISICA</t>
  </si>
  <si>
    <t>SECRETARIA DE INFRAESTRUCTURAFISICA - DEPARTAMENTO DE ANTIOQUIA</t>
  </si>
  <si>
    <t>DEPARTAMENTO DE ANTIOQUIA SECRETARIA DE INFRAESTRUCTURA FISICA</t>
  </si>
  <si>
    <t>DEPARTAMENTO DE ANTIOQUIA - SECRETARIA INFRAESTRUCTURA FISICA</t>
  </si>
  <si>
    <t>DEPARTAMENTO DE ANTIOQUIA SECRETARIA DE EDUCACION PARA LA CULTURA</t>
  </si>
  <si>
    <t>GERENCIA INDIGENA DEL DEPARTAMENTO DE ANTIOQUIA</t>
  </si>
  <si>
    <t>ALCALDIA DE TURBO</t>
  </si>
  <si>
    <t>ALCALDIA DE CARACOLI</t>
  </si>
  <si>
    <t>PROGRAMA CONSTRUCCION OBRAS DE PROTECCION (MURO CONTENCION) SECTOR EL EDEN MUNICIPIO DE CAÑASGORDAS DEPARTAMENTO ANTIOQUIA</t>
  </si>
  <si>
    <t>ESE HOSPITAL HORACIO MUÑOZ SUESCUN</t>
  </si>
  <si>
    <t>PROGRAMA CONSTRUCCION OBRAS DE PROTECCION (MURO CONTENCION) SECTOR LA BATEA MUNICIPIO DE CAÑASGORDAS MUNICIPIO CAÑASGORDAS DEPARTAMENTO ANTIOQUIA</t>
  </si>
  <si>
    <t>PROGRAMA CONSTRUCCION MURO DE PROTECCION CON SENDERO PEATONAL EN LA CABECERA MUNICIPAL MURINDO ANTIOQUIA</t>
  </si>
  <si>
    <t>POLITECNICO JAIME ISAZA CADAVID</t>
  </si>
  <si>
    <t>INSTALACION CULTIVOS  CAFE, CACAO, CAUCHO Y RENOVACION  CAÑA PARA PRODUCCION DE PANELA COMO ALTENATIVA PARA LA SUSTITUCION DE CULTIVOS ILICITOS  EN 11 MUNICIPIOS DE LAS SUBREGIONES NORTE, NORDESTE Y BAJO CAUCA  DE ANTIOQUIA</t>
  </si>
  <si>
    <t>ADQUISICION EQUIPOS BIOMEDICOS ESE HOSPITAL JOSE MARIA CORDOBA DEL MUNICIPIO DE CONCEPCION ANTIOQUIA</t>
  </si>
  <si>
    <t>APOYO A AL FORTALECIMIENTO DE LA CAFICULTURA A TRAVES DE LA RENOVACION DE ARBOLES DE CAFE ENVEJECIDO  EN LOS MUNICIPIOS CAFETEROS DEL OCCIDENTE DEL DEPARTAMENTO DE ANTIOQUIA</t>
  </si>
  <si>
    <t>PROYECTO CONSTRUCCION DE BLOQUE ADMINISTRATIVO Y 3 AULAS EN LA IE SANTA FE DE LAS PLATAS DEL MUNICIPIO DE ARBOLETES ANTIOQUIA</t>
  </si>
  <si>
    <t>CAPACITACION Y FORTALECIMIENTO SOCIOEMPRESARIAL Y TECNICO DE LOS PRODUCTORES APICOLAS Y PISCICOLAS DEL DEPARTAMENTO DE ANTIOQUIA</t>
  </si>
  <si>
    <t>ADECUACION DE 73 UNIDADES PRODUCTIVAS DE GANADO DOBLEPROPOSITO Y 27 DEL SISTEMA CAFE-PLATANO-MURRAPO CORREGIMIENTO JU8NTAS DE URAMITA MUNICIPIO DE CAÑASGORDAS.</t>
  </si>
  <si>
    <t>APOYO COFINANCIACION ASESORA Y ASISTENCIA TECNICA A LOS EMPRENDIMIENTOS COMUNALES 124 MUNICIPIOS DEL DEPARTAMENTO</t>
  </si>
  <si>
    <t>APOYO RESTABLECIMIENTO ECONOMICO A TRAVES DE LA IMPLEMENTACION DE SISTEMAS PRODUCTIVOS PARA FAMILIAS RETORNADAS A LAS DIFERENTES VEREDAS DEL MUNICIPIO. SAN CARLOS ANTIOQUIA</t>
  </si>
  <si>
    <t>2009050000208</t>
  </si>
  <si>
    <t>2009050000122</t>
  </si>
  <si>
    <t>2009050000123</t>
  </si>
  <si>
    <t>2009050000124</t>
  </si>
  <si>
    <t>2009050000125</t>
  </si>
  <si>
    <t>2009050000126</t>
  </si>
  <si>
    <t>MUNICIPIO DE PUERTO NARE, ANTIOQUIA</t>
  </si>
  <si>
    <t>2009050000127</t>
  </si>
  <si>
    <t>SECRETARIA DE HACIENDA DEPARTAMENTAL</t>
  </si>
  <si>
    <t>2009050000128</t>
  </si>
  <si>
    <t>2009050000129</t>
  </si>
  <si>
    <t>PROYECTO CONSOLIDAR LA ESTRATEGIA AIEPI - ATENCION INTEGRADA A LAS ENFERMEDADES PREVALENTES DE LA INFANCIA -   DEPARTAMENTO DE ANTIOQUIA 2008  2011</t>
  </si>
  <si>
    <t>2009050000130</t>
  </si>
  <si>
    <t>2009050000131</t>
  </si>
  <si>
    <t>2009050000134</t>
  </si>
  <si>
    <t>2009050000135</t>
  </si>
  <si>
    <t>2009050000136</t>
  </si>
  <si>
    <t>2009050000137</t>
  </si>
  <si>
    <t>CAPACITACION OBRAS COMPLEMENTARIAS,  ENTRENAMIETO EN INCENDIOS ESTRUCTURALES A LA COMISION OPERATIVA DEL CLOPAD DEL MUNICIPIO DE ANDES ANTIOQUIA PRIMERA ETAPA</t>
  </si>
  <si>
    <t>2009050000138</t>
  </si>
  <si>
    <t>ASISTENCIA MEJORAMIENTO DE LA INFRAESTRUCTURA FISICA Y DEL MEDIO AMBIENTE EN LAS REGIONES MINERAS MUNICIPIOS MINEROS DEL DEPARTAMENTO DE ANTIOQUIA</t>
  </si>
  <si>
    <t>2009050000139</t>
  </si>
  <si>
    <t>MUNICIPIO DE FRONTINO ANTIOQUIA</t>
  </si>
  <si>
    <t>2009050000140</t>
  </si>
  <si>
    <t>2009050000141</t>
  </si>
  <si>
    <t>MUNICIPIO DE SANTA BARB ARA</t>
  </si>
  <si>
    <t>2009050000142</t>
  </si>
  <si>
    <t>2009050000143</t>
  </si>
  <si>
    <t>SUMINISTRO INSTALACION DE 6 HIDRANTES ZONA URBANA DEL MUNICIPIO DE ANGOSTURA</t>
  </si>
  <si>
    <t>2009050000144</t>
  </si>
  <si>
    <t>RESTAURACION DE LA CAPILLA HATOVIEJO EN EL MUNICIPIO DE BELLO ANTIOQUIA</t>
  </si>
  <si>
    <t>2009050000145</t>
  </si>
  <si>
    <t>2009050000146</t>
  </si>
  <si>
    <t>DIVULGACION DIVULGACION VALORACION PROTECCION Y RECONOCIMIENTO DE LA DIVERSIDAD ETNICA DEPARTAMENTO DE ANTIOQUIA</t>
  </si>
  <si>
    <t>2009050000147</t>
  </si>
  <si>
    <t>PROYECTO INSPECCION VIGILANCIA Y CONTROL FRENTE A LA EJECUCION DE LAS ACCIONES DE PROTECCION ESPECIFICA DETECCION TEMPRANA A CARGO DE LAS ENTIDADES PROMOTORAS DE SALUD  Y ENTES TERRITORIALES EN EL DEPARTAMENTO DE ANTIOQUIA</t>
  </si>
  <si>
    <t>2009050000148</t>
  </si>
  <si>
    <t>2009050000209</t>
  </si>
  <si>
    <t>2009050000210</t>
  </si>
  <si>
    <t>2009050000211</t>
  </si>
  <si>
    <t>CONSTRUCCION PLAN MAESTRO DE ACUEDUCTO EN LAS VEREDAS PANTANILLO LA AMAPOLA Y PANTALIO DEL MUNICIPIO DE EL RETIRO</t>
  </si>
  <si>
    <t>2009050000212</t>
  </si>
  <si>
    <t>PROYECTO PARA  LA  AMPLIACION DE COBERTURA  DEL SERVICIO DE ENERGIA  ELECTRICA  A TRAVES DE LA INTERCONEXION  DE LINEAS  PRIMARIAS  Y S ECUNDARIAS  EN  EL  MUNICIPIO   DE  VALDIVIA   ANTIOQUIA</t>
  </si>
  <si>
    <t>2009050000213</t>
  </si>
  <si>
    <t>ADQUISICION POR COMPRA DEL PREDIO DE LA COMUNIDAD DE LAS HERMANAS DOMINICAS DE LA PRESENTACION DONDE FUNCIONA LA I.E. ESCUELA NORMAL DE ABEJORRAL</t>
  </si>
  <si>
    <t>2009050000214</t>
  </si>
  <si>
    <t>2009050000215</t>
  </si>
  <si>
    <t>PROYECTO OPTIMIZACION SISTEMA DE ACUEDUCTO MUNICIPIO DE SONSON DEPARTAMENTO ANTIOQUIA</t>
  </si>
  <si>
    <t>2009050000216</t>
  </si>
  <si>
    <t>2009050000217</t>
  </si>
  <si>
    <t>2009050000162</t>
  </si>
  <si>
    <t>2009050000163</t>
  </si>
  <si>
    <t>2009050000221</t>
  </si>
  <si>
    <t>CONSERVACION CONSTRUCCION Y MEJORAMIIENTO DE LA VIVIENDA PARA FAMILIAS INDIGENAS DEL DEPARTAMENTO DE ANTIOQUIA CONSTRUCCION Y MEJORAMIIENTO DE LA VIVIENDA PARA FAMILIAS INDIGENAS DEL DEPARTAMENTO DE ANTIOQUIA</t>
  </si>
  <si>
    <t>2010050000001</t>
  </si>
  <si>
    <t>MUNICIPIO DE LA CEJA</t>
  </si>
  <si>
    <t>2010050000002</t>
  </si>
  <si>
    <t>DIAGNOSTICO Y FOMENTO A LA CULTURA INVESTIGATIVA SOBRE LA SITUACION Y CONDICIONES DE LOS JOVENES DEL  DEPARTAMENTO DE ANTIOQUIA</t>
  </si>
  <si>
    <t>2010050000003</t>
  </si>
  <si>
    <t>APOYO TECNICO A LA CREACION Y FORTALECIMIENTO DE LAS CADENAS PRODUCTIVAS DEL SECTOR AGROPECUARIO, PISCICOLA Y FORESTAL DEL DEPARTAMENTO DE ANTIOQUIA</t>
  </si>
  <si>
    <t>2010050000004</t>
  </si>
  <si>
    <t>ESTUDIO PROPUESTA PARA DESARROLLAR PROYECTO DE INTERCAMBIO DE SERVICIOS AMBIENTALES PROPUESTA PARA DESARROLLAR PROYECTO DE INTERCAMBIO DE SERVICIOS AMBIENTALES</t>
  </si>
  <si>
    <t>2010050000005</t>
  </si>
  <si>
    <t>DIVULGACION Y COMUNICACION COMO ESTRATEGIA PARA EL RECONOCIMIENTO DE LOS JOVENES DEL DEPARTAMENTO DE ANTIOQUIA</t>
  </si>
  <si>
    <t>GERENCIA INDIGENA DEL DEPARTAMENTO</t>
  </si>
  <si>
    <t>ASEJUV</t>
  </si>
  <si>
    <t>PROYECTO DISENAR UNA ENCUESTA ETNOGRAFICA Y UN SISTEMA DE INFORMACION GEOREFERENCIADA DE LA POBLACION AFROANTIOQUEÐA EN BAJO CAUCA, M.MEDIO, NORDESTE, SUROESTE, URABA</t>
  </si>
  <si>
    <t>APOYO A LA GIRA INTERNACIONAL MUSICAL EN  VALENCIA ESPAÑA</t>
  </si>
  <si>
    <t>HOSPITAL GENERAL DE MEDELLIN. LUZ CASTRO DE GUTERREZ. EMPRESA SOCIAL DEL ESTADO</t>
  </si>
  <si>
    <t>MEJORAMIENTO DE LOS SERVICIOS EDUCATIVOS DEL POLITECNICO COLOMBIANO JAIME ISAZA CADAVID EN LA SEDE DE RIONEGRO, SUBREGION DE ORIENTE EN EL DEPARTAMENTO DE ANTIOQUIA</t>
  </si>
  <si>
    <t>RESTAURACION DEL CENTRO CULTURAL VALERIO ANTONIO JIMENEZ CON EL ARREGLO DE TECHOS, MUROS, PISOS, SALENES, AUDITORIO, INSTALACIONES SANITARIAS Y ELECTRICAS EN EL MUNICIPIO DE MARINILLA DEPARTAMENTO DE ANTIOQUIA</t>
  </si>
  <si>
    <t>ADQUISICION EQUIPOS Y SISTEMAS DE COMUNICACION, INFORMACION Y TERAPIA MEDICA  E.S.E. HOSPITAL MENTAL DE ANTIOQUIA</t>
  </si>
  <si>
    <t>DIVULGACION DE LA DIVULGACION ETNICA Y CULTURAL EN EL  DEPARTAMENTO DE ANTIOQUIA</t>
  </si>
  <si>
    <t>MEJORAMIENTO DEL ACCESO EQUITATIVO Y PERMANENCIA EN LA EDUCACION TECNICA, TECNOLOGICA Y PROFESIONAL EN EL TECNOLOGICO DE ANTIOQUIA</t>
  </si>
  <si>
    <t>APROVECHAMIENTO DE MADERAS GUADUA Y SOCAS DE CAFE MEDIANTE LA CONSTRUCCION DE CENTROS DE TRANSFORMACION  EN EL DEPARTAMENTO  DE ANTIOQUIA</t>
  </si>
  <si>
    <t>MEJORAMIENTO DEL PROCESO PRODUCTIVO DEL FIQUE, A TRAVES DE UN MODELO GESTION DE PRODUCTIVIDAD Y COMPETITIVIDAD EMPRESARIAL EN 16 ASOCIACIONES FIQUERAS DEL DEPARTAMENTO DE ANTIOQUIA</t>
  </si>
  <si>
    <t>AMPLIACION PROMOCION DE UN CAMBIO CULTURAL FRENTE A LA PROTECCION DE LA INFANCIA A TRAVES DEL FORTALECIMIENTO DE LA BASE SOCIAL 125 MUNICIPIOS DEL DEPARTAMENTO DE ANTIOQUIA</t>
  </si>
  <si>
    <t>PROYECTO DE PRESTACION DE SERVICIOS DE ASESORIA ASISTENCIA TECNICA CAPACITACION ESTUDIO SOBRE DESARROLLO INTEGRAL DE ORGANIZACIONES EJECUCION DE CONSULTIVAS Y EVENTOS PARA LA POBLACION NEGRA EN EL DEPARTAMENTO DE ANTIOQUIA</t>
  </si>
  <si>
    <t>CONSTRUCCION DE REDES ELECTRICAS DOMICILIARIAS EN EL MUNICIPIO DE DABEIBA DEPARTAMENTO DE ANTIOQUIA.</t>
  </si>
  <si>
    <t>CONSTRUCCION  DE REDES ELECTRICAS DOMICILIARIAS EN EL  MUNICIPIO BRICEÑO DEPARTAMENTO ANTIOQUIA</t>
  </si>
  <si>
    <t>MEJORAMIENTO DE LOS SERVICIOS DE LABORATORIO DEL POLITECNICO COLOMBIANO JAIME ISAZA CADAVID EN EL DEPARTAMENTO DE ANTIOQUIA</t>
  </si>
  <si>
    <t>PROYECTO PLAN DE DESARROLLO TECNOLOGICO PARA EL POLITECNICO COLOMBIANO ôJAIME ISAZA CADAVIDö EN EL DEPARTAMENTO DE ANTIOQUIA</t>
  </si>
  <si>
    <t>CONSTRUCCION REDES ELECTRICAS EN LAS VEREDAS LA MANGUITA, ROMAZON, EL SILENCIO COLANTA, LA VIBORA, LA ESPAÑOLA, SAN AGUSTIN, CARACOLI, EL GUAICO, GUAYANA, GUAYABITO, POCORO - EL PUENTE, POCORO SAN JOAQUIN, LA CLARA, MONTEBELLO PARTE ALTA, LA MARIA, MONTE</t>
  </si>
  <si>
    <t>ASESORIA Y ASISTENCIA TECNICA PARA EL  MANTENIMIENTO Y MEJORAMIENTO DEL MODELO ESTANDAR DE CONTROL INTERNO DEL DEPARTAMENTO DE ANTIOQUIA</t>
  </si>
  <si>
    <t>PROYECTO PLAN ESTRATEGICO DE ANTIOQUIA  PLANEA ANTIOQUIA</t>
  </si>
  <si>
    <t>PLAN ESTRATEGICO DE ANTIOQUIA</t>
  </si>
  <si>
    <t>FEDERACION NACIONAL DE CAFETEROS-COMITE DEPARTAMENTAL DE CAFETEROS</t>
  </si>
  <si>
    <t>CONCESION VIAL ABURRA NORTE</t>
  </si>
  <si>
    <t>IMPLEMENTACION DE UN SISTEMA DE RIEGO PARA 15 HECTAREAS DE VIVERO Y JARDIN CLONAL DE CAUCHO EN LA VEREDA LA CLARA TARAZA REGION OCCIDENTE MUNICIPIO TARAZA DEPARTAMENTO ANTIOQUIA</t>
  </si>
  <si>
    <t>ADECUACION DE 40 ESTANQUES PISCICOLAS AUTOSOSTENIBLES  EN LAS VEREDAS EL GUAIMARO, LA ESPERANZA Y PLAYA RICA EN EL MUNICIPIO DE TARAZA DEPARTAMENTO DE ANTIOQUIA</t>
  </si>
  <si>
    <t>MUNICIPIO DE TARAZA</t>
  </si>
  <si>
    <t>IMPLEMENTACION DE BUENAS PRACTICAS ACUICOLAS EN EL MUNICIPIO DE TURBO DEPARTAMENTO DE ANTIOQUIA</t>
  </si>
  <si>
    <t>INSTALACION ESTABLECIMIENTO DE 25 HECTAREAS Y RENOVACION DE 50 HECTAREAS DE CEPAS DE CAÑA PANELERA. EN EL MUNICIPIO DE YOLOMBO ANTIOQUIA VEREDAS DEL CORREGIMIENTO LA FLORESTA</t>
  </si>
  <si>
    <t>IMPLEMENTACION OBRAS BIOLOGICOMECANICAS PARA EL CONTROL DE PROCESOS EROSIVOS QUE AFECTAN LA INFRAESTRUCTURA SOCIOCOMUNITARIA  EN CENTROS ZONALES DEL MUNICIPIO DE COCORNA DEPARTAMENTO DE ANTIOQUIA</t>
  </si>
  <si>
    <t>2008050000561</t>
  </si>
  <si>
    <t>PROYECTO CONSTRUCCION Y/O MEJORAMIENTO DE LAS REDES DE ALCANTARILLADO DE AGUAS LLUVIAS Y AGUAS RESIDUALES EN ALGUNAS VIAS DE LA ZONA URBANA DEL MUNICIPIO DE CONCORDIA</t>
  </si>
  <si>
    <t>ALCALDIA MUNICIPAL DE CONCORDIA</t>
  </si>
  <si>
    <t>2008050000562</t>
  </si>
  <si>
    <t>REPOSICION DEL ALCANTARILLADO DE LA VIA DE ACCESO PRINCIPAL  DEL MUNICIPIO DE HELICONIA</t>
  </si>
  <si>
    <t>2008050000563</t>
  </si>
  <si>
    <t>PROYECTO CONVENIO DE COOPERACION Y FINANCIACION ENTRE EL DEPARTAMENTO Y LA CORPORACION PRODEPAZ,  DEPARTAMENTO ANTIOQUIA</t>
  </si>
  <si>
    <t>PRODEPAZ</t>
  </si>
  <si>
    <t>2008050000564</t>
  </si>
  <si>
    <t>SUMINISTRO DE BECAS E INCENTIVOS COMO ESTRATEGIAS DE ACCESO Y PERMANENCIA ESCOLAR PARA LOS JOVENES DE LA MEDIA DE 120 MUNICIPIOS DEL DEPARTAMENTO DE ANTIOQUIA</t>
  </si>
  <si>
    <t>2008050000565</t>
  </si>
  <si>
    <t>2008050000648</t>
  </si>
  <si>
    <t>PROYECTO CONSTRUCCION DE PLACA POLIDEPORTIVA EN EL SECTOR TOTUMITO DEL MUNICIPIO DE SAN RAFAEL - ANTIOQUIA.</t>
  </si>
  <si>
    <t>2008050000649</t>
  </si>
  <si>
    <t>ALCALDIA DEL MUNICIPIO DE COCORNA</t>
  </si>
  <si>
    <t>2008050000650</t>
  </si>
  <si>
    <t>2008050000651</t>
  </si>
  <si>
    <t>ADECUACION Y TERMINACION DE LA UNIDAD DEPORTIVA ABEL RIVERA VILLA, ZONA URBANA, MUNICIPIO DE SEGOVIA, DEPARTAMENTO DE ANTIOQUIA</t>
  </si>
  <si>
    <t>2008050000652</t>
  </si>
  <si>
    <t>MEJORAMIENTO UNIDAD DEPORTIVA Y CANCHA DE FUTBOL DE LA ZONA URBANA DEL MUNICIPIO DE GUADALUPE, DEPARTAMENTO DE ANTIOQUIA</t>
  </si>
  <si>
    <t>ALCALDIA DE GUADALUPE</t>
  </si>
  <si>
    <t>2008050000653</t>
  </si>
  <si>
    <t>GRANADA</t>
  </si>
  <si>
    <t>SABANALARGA</t>
  </si>
  <si>
    <t>SAN JOSE DE LA MONTAÑA</t>
  </si>
  <si>
    <t>SAN PEDRO DE LOS MILAGROS</t>
  </si>
  <si>
    <t>SAN JOSÉ DE LA MONTAÑA</t>
  </si>
  <si>
    <t>DOTACION DE CAMAS HOSPITALARIAS PARA LA SEDE DOS DEL HOSPITAL SAN RAFAEL DE ITAGUI MUNICIPIO ITAGUI DEPARTAMENTO ANTIOQUIA</t>
  </si>
  <si>
    <t>CONSTRUCCIÓN  MITIGACIONES Y PROTECCION SECTOR PLAZA DE FERIAS ZONA URBANA  DEPARTAMENTO DE ANTIOQUIA</t>
  </si>
  <si>
    <t>DIRECCION SECCIONAL DE SALUD DE ANTIOQUIA- DSSA</t>
  </si>
  <si>
    <t>CAPITALIZACION ENCADENAMIENTO PRODUCTIVO PARA 228 FAMILIAS DESPLAZADAS POR LA VIOLENCIA EN PROCESO DE RETORNO Y/O REUBICACION EN DIFERENTES MUNICIPIOS DE DEPARTAMENTO DE ANTIOQUIA BETULIA, URRAO, SAN LUIS Y REMEDIOS</t>
  </si>
  <si>
    <t>PROYECTO EDUCACION AMBIENTAL CONTEXTUALIZADA EN EL DEPARTAMENTO DE ANTIOQUIA</t>
  </si>
  <si>
    <t>ADQUISICION VEHICULO A CONTROL REMOTO PARA LABORES DE DESMINADO EN LOS CAMINOS Y TIERRAS PRODUCTIVAS DE ANTIOQUIA</t>
  </si>
  <si>
    <t>APOYO A LOS PLANES DE GESTION INTEGRAL DE RESIDUOS SOLIDOS DEL DEPARTAMENTO  MUNICIPIOS DEL DEPARTAMENTO DE ANTIOQUIA</t>
  </si>
  <si>
    <t>DEPARTAMENTO ADMINISTRATIVO DEL MEDIO AMBIENTE DE LA GOBERNACION DE ANTIOQUIA</t>
  </si>
  <si>
    <t>PROGRAMA CONSTRUCCION MITIGACION YPROTECCION QUEBRADA SANTA BARBARA DEL CORREGIMIENTO DE SANTA INES ZONA URBANA DEPARTAMENTO DE ANTIOQUIA</t>
  </si>
  <si>
    <t>AMPLIACION ATENCION A LA POBLACION ADULTA RURAL DEL  MUNICIPIO DE JERICO ANTIOQUIA</t>
  </si>
  <si>
    <t>IMPLEMENTACION UNIDAD DE ATENCION Y ORIENTACION A LA POBLACION DESPLAZADA MUNICIPIO DE BELLO</t>
  </si>
  <si>
    <t>E.S.E. HOSPITAL SAN ROQUE DE LA UNION ANTIOQUIA.</t>
  </si>
  <si>
    <t>CONSTRUCCION MURO DE CONTENCION SOBRE EL RIO MANZANILLO PRIMERA ETAPA EN EL AREA URBANA DEL MUNICIPIO DE CIUDAD BOLIVAR</t>
  </si>
  <si>
    <t>APOYO DE GESTION A LOS MUNICIPIOS DEL DEPARTAMENTO DE ANTIOQUIA</t>
  </si>
  <si>
    <t>ADQUISICION EQUIPO AUTOMOTOR PARA LA GOBERNACION DE ANTIOQUIA</t>
  </si>
  <si>
    <t>CONSTRUCCION OBRAS DE MITIGACION EN EL SECTOR FONDO OBRERO MUNICIPIO DE CAMPAMENTO ANTIOQUIA</t>
  </si>
  <si>
    <t>MEJORAMIENTO Y PAVIMENTACION DE LA CARRETERA TARSO PUEBLORRICO SECTOR TACAMOCHO PUEBLORRICO</t>
  </si>
  <si>
    <t>CONSTRUCCION OBRAS DE PROTECCION MARGEN DERECHA RIO ATRATO  CORREGIMIENTO SAN ANTONIO DE PADUA MUNICIPIO VIGIA DEL FUERTE DEPARTAMENTO DE ANTIOQUIA</t>
  </si>
  <si>
    <t>ACTUALIZACION TECNOLOGICA DE LOS PROCESOS DE PRODUCCION Y TRANSMISION DE TELEANTIOQUIA DEPARTAMENTO DE ANTIOQUIA</t>
  </si>
  <si>
    <t>SOCIEDAD TELEVISION DE ANTIOQUIA LTDA. TELEANTIOQUIA</t>
  </si>
  <si>
    <t>ADQUISICION CARRO DE INTERVENCION RAPIDA DE BOMBEROS PARA EL MUNICIPIO DE EL SANTUARIO</t>
  </si>
  <si>
    <t>PROYECTOCONSTRUCCION Y ADECUACION PARQUE DEPORTIVO LA EQUIDAD PARA LOS IX JUEGOS DEPORTIVOS SURAMENRICANOS 2010 SUBSEDE GUARNE DEPARTAMENTO DE ANTIOQUIA</t>
  </si>
  <si>
    <t>ALCALDIA MUNICIPIO DE GUARNE</t>
  </si>
  <si>
    <t>2008050000597</t>
  </si>
  <si>
    <t>PROYECTO GESTION DE LA PRESTACION DE SERVICIOS DE SALUD A LA POBLACION POBRE EN LO NO CUBIERTO CON SUBSIDIOS A LA DEMANDA EN EL DEPARTAMENTO DE ANTIOQUIA ANTIOQUIA</t>
  </si>
  <si>
    <t>DIRECCION SECCIONAL DE SALUD DE ANTUIOQUIA</t>
  </si>
  <si>
    <t>2008050000598</t>
  </si>
  <si>
    <t>MEJORAMIENTO DEL ESTADIO EN LA UNIDAD DEPORTIVA ALBERTO GRISALES PARA LOS IX JUEGOS SURAMERICANOS 2010, SUBSEDE RIONEGRO DEPARTAMENTO DE ANTIOQUIA</t>
  </si>
  <si>
    <t>2008050000599</t>
  </si>
  <si>
    <t>PROYECTO CONSTRUCCION COLISEO DITAIRES Y OBRAS DE PAISAJISMO PARA LOS IX JUEGOS SURAMERICANOS SUBSEDE ITAGUI DEPARTAMENTO DE ANTIOQUIA</t>
  </si>
  <si>
    <t>ALCALDIA MUNICIPAL DE ITAGUI</t>
  </si>
  <si>
    <t>2008050000600</t>
  </si>
  <si>
    <t>PROYECTO CONSTRUCCION SEDE DE DEPORTES NAUTICOS GRADERIAS Y CENTROS DE OBSERVACION PARA LA REALIZACION DE LOS NOVENOS JUEGOS SURAMERICANOS 2010 SUBSEDE GUATAPE DEPARTAMENTO DE ANTIOQUIA</t>
  </si>
  <si>
    <t>2008050000601</t>
  </si>
  <si>
    <t>PROYECTO CONSTRUCCION MEJORAMIENTO Y ADECUACION DEL COMPLEJO ACUATICO SU ENTORNO INMEDIATO Y PISTA DE DOWN HILL PARA LOS IX JUEGOS SURAMERICANOS 2010 SUBSEDE COPACABANA DEPARTAMENTO DE ANTIOQUIA</t>
  </si>
  <si>
    <t>ALCALDIA DE COPACABANA</t>
  </si>
  <si>
    <t>2008050000602</t>
  </si>
  <si>
    <t>PROYECTO CONSTRUCCION MEJORAMIENTO Y ADECUACION DEL ESTADIO Y SU ENTORNO INMEDIATO PARA LOS IX JUEGOS SURAMERICANOS 2010 SUBSEDE SABANETA ANTIOQUIA</t>
  </si>
  <si>
    <t>2008050000603</t>
  </si>
  <si>
    <t>2008050000604</t>
  </si>
  <si>
    <t>2008050000605</t>
  </si>
  <si>
    <t>2008050000686</t>
  </si>
  <si>
    <t>REHABILITACION DE LOS SISTEMAS DE AGUA POTABLE DEL MUNICIPIO DE LA ESTRELLA</t>
  </si>
  <si>
    <t>2008050000687</t>
  </si>
  <si>
    <t>PROYECTO CONSTRUCCION TRAPICHE COMUNITARIO Y ESTABLECIMIENTO DE 51 HECTAREAS DE CAFE COMO PROYECTO PRODUCTIVO DE APOYO SOCIOECONOMICO MUNICIPIO DE DABEIBA</t>
  </si>
  <si>
    <t>E.S.E. HOSPITAL PRESBITERO LUIS FELIPE ARBELAEZ</t>
  </si>
  <si>
    <t>PROYECTO SIEMBRA DE 150 HECTAREAS DE PLATANO TECNIFICADO EN LA CUENCA DEL  SINIFANA Y ARMENIA MANTEQUILLA</t>
  </si>
  <si>
    <t>INSTALACION DE 10 HECTARAES DE CAÑA PANELERA CON CEPAS DE ALTOS RENDIMIENTOS Y TECNOLOGIA DE PUNTA EN VEREDAS DEL MUNICIPIO DE YALI ANTIOQUIA</t>
  </si>
  <si>
    <t>MEJORAMIENTO DE LAS PLACAS POLIDEPORTIVAS LA CLARITA Y PASO NIVEL MUNICIPIO DE AMAGA ANTIOQUIA.</t>
  </si>
  <si>
    <t>ALCALDIA MUNICIPAL DE AMAGA</t>
  </si>
  <si>
    <t>IMPLEMENTACION Y ESTABLECIMIENTO DE 15 HECTAREAS DE AGUACATE EN EL MUNICIPIO DE JARDIN DEPARTAMENTO DE ANTIOQUIA</t>
  </si>
  <si>
    <t>DOTACION DE ELEMENTOS BASICOS PARA LA EDUCACION EN LAS COMUNIDADES INDIGEAS DEL DEPARTAMENTO DE ANTIOQUIA</t>
  </si>
  <si>
    <t>INSTALACION DE 15 HECTAREAS DE SEMILLA DE CAÑA EN EL AREA RURAL DEL MUNICIPIO DE YOLOMBO DEPARTAMENTO ANTIOQUIA</t>
  </si>
  <si>
    <t>RENOVACION DE SESENTA (60) HECTAREAS DE CAÑA PANELERA EN VARIAS VEREDAS Y TRES CORREGIMIENTOS AREA RURAL DEL MUNICIPIO DE MACEO</t>
  </si>
  <si>
    <t>IMPLEMENTACION DE LA AGROINDUSTRIALIZACION DE LA YUCA EN LOS MUNICIPIOS DE CAUCASIAY TARAZA DEPARTAMENTO DE ANTIOQUIA</t>
  </si>
  <si>
    <t>RENOVACION DE SESENTA (60) HECTAREAS DE CAÑA PANELERA EN VARIAS VEREDAS DEL MUNICIPIO DE YALI ANTIOQUIA</t>
  </si>
  <si>
    <t>MUNICIPIO DE SAN PEDRO DE URABA</t>
  </si>
  <si>
    <t>CORPORACION INCUBADORA DE AGRUPAMIENTOS AGROINDUSTRIALES DEL URABA -INCUBAR URABA</t>
  </si>
  <si>
    <t>CONSTRUCCION DESARROLLO VIAL ABURRA NORTE DEPARTAMENTO DE ANTIOQUIA</t>
  </si>
  <si>
    <t>IMPLEMENTACION DEL SISTEMA DE INFORMACION GEOGRAFICO AGROPECUARIO EN EL DEPARTAMENTO DE ANTIOQUIA</t>
  </si>
  <si>
    <t>CONSTRUCCION DE CARCELES SUBREGIONALES  EN EL DEPARTAMENTO DE ANTIOQUIA</t>
  </si>
  <si>
    <t>ASESORIA Y ASISTENCIA TECNICA PARA LA IMPLEMENTACION DE LA ETNOEDUCACION Y LA CATEDRA DE ESTUDIOS AFROCOLOMBIANOS  EN EL DEPARTAMENTO DE ANTIOQUIA</t>
  </si>
  <si>
    <t>PROYECTO INSTALACION DE VEINTE  HECTAREAS DEL SISTEMA PRODUCTIVO CACAO,PLATANO, MADERABLES CON 20 PRODUCTORES EN EL MUNICIPIO DE BURITICA DEPARTAMENTO DE ANTIOQUIA</t>
  </si>
  <si>
    <t>INSTALACION DE 50 HECTAREAS DE CACAO EN SISTEMA AGROFORESTAL CON PLATANO Y MADERABLES  EN TRECE  VEREDAS DEL MUNICIPIO DE YALI</t>
  </si>
  <si>
    <t>INSTALACION DE CINCUENTA (50) HECTAREAS DE CACAO EN UN SISTEMA AGROFORESTAL CON MADERABLES Y RASTROJO EN VARIAS VEREDAS DEL MUNICIPIO DE YALI</t>
  </si>
  <si>
    <t>MANTENIMIENTO Y BENEFICIO DE DOSCIIENTAS CUARENTA (240) HECTAREAS DE CACAO  EN VARIAS VEREDAS DEL MUNICIPIO DE YALI ANTIOQUIA</t>
  </si>
  <si>
    <t>IMPLEMENTACION Y ESTABLECIMIENTO DE 15 HECTAREAS DE CACAO EN ARREGLO AGROFORESTAL CON PLATANO Y MADERABLES EN LAS VEREDAS EL PALMAR, SECTOR LA FLORESTA Y LA SOLITA DEL MUNICIPIO DE YOLOMBO</t>
  </si>
  <si>
    <t>INSTALACION DE CUARENTA Y CINCO  HECTAREAS DEL SISTEMA PRODUCTIVO CACAO,PLATANO, MADERABLES CON 45 PRODUCTORES EN EL MUNICIPIO DE CAÑASGORDAS</t>
  </si>
  <si>
    <t>CONSTRUCCION DE LAS OBRAS COMPLEMENTARIAS PARA EL COLISEO CUBIERTO DEL AREA URBANA DEL MUNICIPIO DE HISPANIA, ANTIOQUIA</t>
  </si>
  <si>
    <t>ALCALDIA DE COCORNA</t>
  </si>
  <si>
    <t>PROYECTO SEGUNDA ETAPA DE LA CONSTRUCCION DE ESTRUCTURA DE CONTENCION Y OBRAS  HIDRAULICAS CRUCE DE LA CARRERA BOLIVAR CON CALLE BOMBONA AREA URBANA MUNICIPIO DE TITIRIBI ANTIOQUIA.</t>
  </si>
  <si>
    <t>IMPLEMENTACION Y ESTABLECIMIENTO DE 50 HECTAREAS DE CACAO EN ARREGLO AGROFORESTAL, COMO ALTERNATIVA AGROINDUSTRIAL PARA LA  POBLACION RURAL DEL MUNICIPIO DE PUERTO NARE, ANTIOQUIA</t>
  </si>
  <si>
    <t>ADQUISICION DE UN VEHICULO AMBULANCIA DE TRANSPORTE ASISTENCIAL BASICO PARA LA E.S.E. HOSPITAL TOBIAS PUERTA DEL MUNICIPIO DE URAMITA</t>
  </si>
  <si>
    <t>APOYO AL IMPULSO DEL CONOCIMIENTO EN LAS AREAS ESTRATEGICAS PARA EL DESARROLLO DEL   DEPARTAMENTO DE ANTIOQUIA</t>
  </si>
  <si>
    <t>ADQUISICION DE MAQUINA DE BOMBEROS DE 750 GALONES CON BOMBA TIPO A PARA EL CUERPO DE BOMBEROS VOLUNTARIOS DEL MUNICIPIO DE PUERTO BERRIO - ANTIOQUIA</t>
  </si>
  <si>
    <t>PROYECTO SOCIALIZACION Y DIFUSION DE LOS TRAMITES QUE SE REALIZAN EN LOS ORGANISMOS DEL  DEPARTAMENTO DE ANTIOQUIA</t>
  </si>
  <si>
    <t>MEJORAMIENTO Y PAVIMENTACION DE LA VIA SAN JUAN DE URABA - EL TRES, EN LA SUBREGION DE URABA DEL  DEPARTAMENTO DE ANTIOQUIA</t>
  </si>
  <si>
    <t>REHABILITACION IDENTIFICACION Y ATENCION A PACIENTES CON LIMITACION VISUAL  URABA</t>
  </si>
  <si>
    <t>PROYECTO CONSTRUCCION DE LLENOS ESTRUCTURALES DETRAS DE MUROS DE CONTENCION EN EL MUNICIPIO DE TITIRIBI DEPARTAMENTO DE ANTIOQUIA</t>
  </si>
  <si>
    <t>PROYECTO CONSTRUCCION OBRAS DE PROTECCION SOBRE LA MERGEN IZQUIERDA DEL RIO CHIGORODO AREA URBANA, MARGEN IZQUIRDA RIO CHIGORODO:SECTORES LA PLAYA Y LA PLAYITA MUNICIPIO CHIGORODO DEPARTAMENTO ANTIOQUIA</t>
  </si>
  <si>
    <t>PROGRAMA CONSTRUCCION DEL RELLENO SAN ITARIO  PARA EL MUNICIPIO DE URRAO - ANTIOQUIA</t>
  </si>
  <si>
    <t>APOYO RECUPERACION Y RESTABLECIMIENTO DEL CAPITAL FISICO Y SOCIAL EN COMUNIDADES RURALES FOCALIZADAS AFECTADAS POR LA CONFRONTACION ARMADA EN ANTIOQUIA</t>
  </si>
  <si>
    <t>APOYO FORTALECIMIENTO DE LA GESTION ORGANIZATIVA DE LOS ACUEDUCTOS VEREDALES 124 MUNICIPIOS DEL DEPARTAMENTO</t>
  </si>
  <si>
    <t>PROYECTO FAMILIA CONTRATO DIGNO: INTERVENCION INTEGRAL EN SALUD MENTAL  ANTIOQUIA 2008-2011</t>
  </si>
  <si>
    <t>PROGRAMA GEOLOGICO-GEOTECNICO LOCALIZACION Y DISEÑO DE PUENTE VEHICULAR EN LA QUEBRADA PIEDRA VERDE JURISDICCION DEL CORREGIMIENTO DE PALOMOS  DE FREDONIA, ANTIOQUIA.</t>
  </si>
  <si>
    <t>APORTES COFINANCIACION DE INICIATIVAS DE DESARROLLO REGIONAL Y LOCAL 124 MUNICIPIOS DEL DEPARTAMENTO</t>
  </si>
  <si>
    <t>PROGRAMA DE VULNERABILIDAD SISMICA Y SISMORESISTENCIA DE LA ESTRUCTURA FISICA DE LA ESE HOSPITAL SAN RAFAEL  YOLOMBO ANTIOQUIA</t>
  </si>
  <si>
    <t>PROGRAMA DE PROTECCION Y CONTENCION EN LA RIVERA IZQUIERDA DE LA QUEBRADA NUTIVARA SECTOR CALLE PRINCIPAL Y BARRIO JOSE JOAQUIN ARTEAGA EN EL CORREGIMIENTO NUTIVARA Y CABECERA MINICIPAL</t>
  </si>
  <si>
    <t>APOYO A LA CONSECUCION ADECUACION APLICACION DE RECURSOS PARA LA CT+I EN  EL DEPARTAMENTO DE ANTIOQUIA</t>
  </si>
  <si>
    <t>CONSTRUCCION SEGUNDA ETAPA DE OBRAS DE MITIGACION Y CONTROL DE PROCESOS EROSIVOS EN EL SECTOR CHAPINERO MUNICIPIO DE ITUANGO ANTIOQUIA</t>
  </si>
  <si>
    <t>CONSTRUCCION CONSTRUCCION OBRAS DE PROTECCION CON RECUBRIMIENTO EN CONCRETO DE GAVIONES CONSTRUCCION DE ZARPA EN CONCRETO  Y CONSTRUCCION DE GAVION DE 1 M DE ALTURA EN EL BARRIO LA RIBERA DEL NUS CORREGIMIENTO DE VERSALLES SANTO DOMINGO</t>
  </si>
  <si>
    <t>CONSTRUCCION OBRAS EN GAVIONES PARA PROTEGER VIVIENDAS DEL SECTOR LA GALLERA EN EL CORREGIMIENTO DE VERSALLES DEL  MUNICIPIO DE SANTO DOMINGO ANTIOQUIA</t>
  </si>
  <si>
    <t>CONSTRUCCION DE OBRAS DE CONTENCION PARA PROTECCION DE TALUDES EN ZONA URBANA, MUNICIPIO DE SAN RAFAEL ANTIOQUIA</t>
  </si>
  <si>
    <t>CONSTRUCCION DE OBRAS DE MITIGACION  EN EL SECTOR EL TAMBO, TOYO Y CUAJARON EN LA ZONA RURAL DEL MUNICIPIO DE GIRALDO - DEPARTEMENTO DE ANTIOQUIA</t>
  </si>
  <si>
    <t>PROYECTO DE ACCESO A DIFERENTES RECURSOS DE FINANCIACION PARA PROYECTOS PRODUCTIVOS E INICIATIVAS EMPRESARIALES DEPARTAMENTO DE ANTIOQUIA</t>
  </si>
  <si>
    <t>CONSTRUCCION DE OBRAS PARA LA ATENCION DE PUNTOS CRITICOS EN LA RED VIAL SECUNDARIA EN EL DEPARTAMENTO DE ANTIOQUIA</t>
  </si>
  <si>
    <t>MEJORAMIENTO DE LA INFRAESTRUCTURA FISICA PARA LA ADECUADA PRESTACION DE LOS SERVICIOS EDUCATIVOS EN LA SEDE CENTRAL  DEL POLITECNICO COLOMBIANO JAIME ISAZA CADAVID DPTO DE ANTIOQUIA</t>
  </si>
  <si>
    <t>ESTUDIOS PARA LA APLICACION DEL SISTEMA DE VALORIZACION EN EL MEJORAMIENTO DE LOS PRINCIPALES EJES VIALES DEL DEPARTAMENTO DE ANTIOQUIA</t>
  </si>
  <si>
    <t>CONSTRUCCION  DE PRIMERA ETAPA DE OBRAS DE PROTECCION EN LA QUEBRADA SACATIN PARA PROTEGER LA IE FILIBERTO RESTREPO SIERRA SEDE C ZONA URBANA DEL MUNICIPIO DE MACEO ANTIOQUIA</t>
  </si>
  <si>
    <t>CONSTRUCCION DE OBRAS DE PROTECCION PARA LA ESTABILIZACION, RECUBRIMIENTO Y CONFINAMIENTO DE TALUDES  EN LA MARGEN IZQUIERDA DEL RIO MAGDALENA EN EL CORREGIMIENTO DE LA SIERRA DEL MUNICIPIO DE PTO NARE</t>
  </si>
  <si>
    <t>IMPLEMENTACION DEL PLAN DE PROMOCION DE LA PREVENCION Y LA EDUCACION CIUDADANA EN CULTURA VIAL EN EL DEPARTAMENTO DE ANTIOQUIA</t>
  </si>
  <si>
    <t>APLICACION DE LA ESTRATEGIA DE INFORMACION EDUCACION Y COMUNICACION EN SALUD EN EL DEPARTAMENTO DE ANTIOQUIA</t>
  </si>
  <si>
    <t>APOYO A LA CONSTRUCCION DE LA RED VIAL TERCIARIA EN ALGUNOS MUNICIPIOS DEL  DEPARTAMENTO DE ANTIOQUIA</t>
  </si>
  <si>
    <t>MEJORAMIENTO Y OPTIMIZACION DEL ACUEDUCTO URBANO PRIMERA ETAPA  EN EL MUNICIPIO DE FRONTINO ANTIOQUIA</t>
  </si>
  <si>
    <t>CONSTRUCCION DE MURO EN GAVIONES EN LA CARRERA BOLIVAR Y EL SECTOR LA ARBOLEDA</t>
  </si>
  <si>
    <t>APOYO A LA PARTICIPACION DE LOS JOVENES EN LA CONSTRUCCION DE IDENTIDADES Y DEL TEJIDO SOCIAL DEL DEPARTAMENTO DE ANTIOQUIA</t>
  </si>
  <si>
    <t>PROYECTO CONSTRUCCION DEL CENTRO CULTURAL LA MARQUESA DE YOLOMBO UBICADA EN EN MUNICIPIO DE YOLOMBO - DEPARTAMENTO DE ANTIOQUIA</t>
  </si>
  <si>
    <t>MUNICIPIO DE YOLOMBO</t>
  </si>
  <si>
    <t>FUNDACION PARA EL DESARROLLO EDUCATIVO</t>
  </si>
  <si>
    <t>APOYO SUPERVISION Y CONTROL AL SACRIFICIO EN LAS PLANTAS DE BENEFICIO EN LOS MUNICIPIOS DEL DEPARTAMENTO DE ANTIOQUIA</t>
  </si>
  <si>
    <t>ADECUACION Y  PEATONALIZACION  DE VIAS URBANAS DESDE LA CALLE 28 ENTRE CAMINO ANTIGUO A QUEBRADA ARRIBA Y CRA 28, CLL 29 ENTRE CRA 28 Y CRA 30 Y CRA 28 ENTRE CLL 28 Y CLL 30  MUNICIPIO DE GUATAPE</t>
  </si>
  <si>
    <t>PROYECTO PROMOCION DE LA SALUD  Y ATENCION INTEGRAL PARA LAS ENFERMEDADES CRONICAS NO TRANSMISIBLES PRIORIZADAS</t>
  </si>
  <si>
    <t>CONSTRUCCION Y ADECUACION DE LA RED DE ACUEDUCTO DEL CORREGIMIENTO DE MURRI DEL MUNICIPIO DE FRONTINO</t>
  </si>
  <si>
    <t>CONSTRUCCION DE OBRAS DE PROTECCION PARA EROSION COSTERA ACELERADA EN EL CORREGIMIENTO EL TOTUMO MUNICPIO DE NECOCLI - ANTIOQUIA</t>
  </si>
  <si>
    <t>REHABILITACION IDENTIFICACION Y ATENCION A PACIENTES CON LIMITACION VISUAL  BAJO CACUA</t>
  </si>
  <si>
    <t>MANTENIMIENTO  Y RECONSTRUCCION DE PUENTES EN LA RED VIAL SECUNDARIA DEL  DEPARTAMENTO DE ANTIOQUIA</t>
  </si>
  <si>
    <t>PROGRAMA PROYECTO PROGRAMA SOCIALIZACION E IMPLEMENTACION DE UN SISTEMA DE ALERTAS TEMPRANAS PARA FORTALECER LOS PROGRAMAS DE ATENCION Y PREVENCION DE DESASTRES  DEL  MUNICIPIO DE VEGACHI DEPARTAMENTO DE ANTIOQUIA</t>
  </si>
  <si>
    <t>MEJORAMIENTO DE OCHO HECTAREAS DE CAFE EN EL MUNICIPIO DE YOLOMBO ANTIOQUIA CORREGIMIENTO EL RUBI SECTOR PIAMONTE</t>
  </si>
  <si>
    <t>ADECUACION SEDE DEL CLOPAD  AREA URBANA DEL MUNICIPIO DE JARDIN MUNICIPIO JARDIN DEPARTAMENTO ANTIOQUIA</t>
  </si>
  <si>
    <t>CAPACITACION INSTITUCIONALIZACION Y SOSTENIBILIDAD DE LA ERM Y LA ATENCION BIOPSICOSOCIAL A VICTIMAS DE MINAS ANTIPERSONAL Y MUNICIONES ABANDONADAS SIN EXPLOTAR 46 MUNICIPIOS PRIORITARIOS EN RIESGO DE MINAS EN EL DPTO DE ANTIOQUIA</t>
  </si>
  <si>
    <t>MEJORAMIENTO NECESIDAD DE IMPLEMENTAR UNA POLITICA ENCAMINADA AL MEJORAMIENTO DE LOS SERVICIOS QUE CONSTITUCIONAL Y LEGALMENTE TIENE A SU CARGO ALCALDIA NECHI, CALLE BOLIVAR</t>
  </si>
  <si>
    <t>ADMINISTRACION FUNCIONAMIENTO DE LA CORPORACION PARQUE RECREATIVO ECOLOGICO ARVI MEDELLIN DEPARTAMENTO DE ANTIOQUIA</t>
  </si>
  <si>
    <t>APOYO AL INCREMENTO DE LA PRODUCCION Y PRODUCTIVIDAD DEL FRIJOL CARGAMANTO EN EL MUNICIPIO DE ITUANGO</t>
  </si>
  <si>
    <t>ADQUISICION DE AMBULANCIA DOTADA PARA EL HOSPITAL DEL MUNICIPIO DE ABRIAQUI DEPARTAMENTO ANTIOQUIA</t>
  </si>
  <si>
    <t>MANTENIMIENTO Y MEJORAMIENTO DEL  CABLE AEREO EN LOS MUNICIPIOS DE JARDIIN,  JERICO,  ARGELIA Y SOPETRAN</t>
  </si>
  <si>
    <t>APOYO A LA INVESTIGACION  DESARROLLO TECNOLOGICO INNOVACION Y TRANSFERENCIA DE TECNOLOGIA ACORDE A LAS NECESIDADES   EN EL DEPARTAMENTO DE ANTIOQUIA</t>
  </si>
  <si>
    <t>PROYECTO CONSTRUCCION DOBLE CALZADA BARBOSA-CISNEROS, SEGUNDA CALZADA HATILLO-DON MATIAS DEPARTAMENTO DE ANTIOQUIA</t>
  </si>
  <si>
    <t>PROYECTO OBRAS DE MITIGACION Y PROTECCION EN GAVIONES EN EL MUNICIPIO DE ABRIAQUI ZONA URBANA Y VEREDA LAS JUNTAS MUNICIPIO ABRIAQUI DEPARTAMENTO ANTIOQUIA</t>
  </si>
  <si>
    <t>CAPACITACION ARTISTICA Y EN EL USO DE NUEVAS TECNOLOGIAS PARA LA COMUNIDAD EDUCATIVA DEL MUNICIPIO DE SONSON. EN EL MUNICIPIO DE SONSON DEPARTAMENTO ANTIOQUIA</t>
  </si>
  <si>
    <t>CONSTRUCCION MURO DE CONTENCION HINCADO EN PILOTES PARA PROTECCION CAUCE RIO NECHI  MUNICIPIO DE EL BAGRE ANTIOQUIA</t>
  </si>
  <si>
    <t>ASISTENCIA PROGRAMA DE REPARACION A VICTIMAS DE LA CONFRONTACION ARMADA ANTIOQUIA</t>
  </si>
  <si>
    <t>ADECUACION SALA DE ESPERA DE ADMISIONES DE CONSULTA EXTERNA  DEL HOSPITAL GILBERTO MEJIA MEJIA DEL MUNICIPIO DE RIONEGRO</t>
  </si>
  <si>
    <t>APOYO ESTIMULO AL BUEN GOBIERNO CON TRANSPARENCIA Y PROBIDAD 113 MUNICIPIOS DE CATEGORIAS 5 Y 6 DEL DEPARTAMENTO DE ANTIOQUIA</t>
  </si>
  <si>
    <t>IMPLEMENTACION DE LA CULTURA DEL AGUA MUTATA, CHIGORODO, CAREPA, APARTADO, TURBO Y NECOCLI</t>
  </si>
  <si>
    <t>INSTALACION GRANJA EXPERIMENTAL Y AUTOSUFICIENTE PARROQUIA MARIA REINA DEL UNIVERSO LA FLORESTA YOLOMBO ANTIOQUIA</t>
  </si>
  <si>
    <t>RECUPERACION DE LA ECONOMIA DE POBLACION CAMPESINA DESPLAZADA CON UN PROGRAMA DE REPOBLAMIENTO BOVINO Y MEJORAMIENTO DE PASTOS Y PRADERAS EN NUEVE (9) VEREDAS DEL MUNICIPIO DE URAMITA ANTIOQUIA</t>
  </si>
  <si>
    <t>PROYECTO CONSTRUCCION DE UN TRAMO DE BOX COULVERT Y ADECUACION DE CANAL EXISTENTE EN BOX COULVERT EN EL CASCO URBANO DEL MUNICIPIO DE TITIRIBI - ANTIOQUIA</t>
  </si>
  <si>
    <t>IMPLEMENTACION PLAN DE MANEJO AMBIENTAL DEL RELLENO SANITARIO PRIMERA ETAPA ZONA URBANA MUNICIPIO ANORI DEPARTAMENTO ANTIOQUIA</t>
  </si>
  <si>
    <t>INSTALACION DE CUATRO HECTAREAS DE GRANADILLA CON 20 PRODUCTORES EN LAS VEREDAS DE CORCOVADO Y SAN RUPERTO DEL MUNICIPIO ABRIAQUI DEPARTAMENTO ANTIOQUIA</t>
  </si>
  <si>
    <t>ADQUISICION DE EQUIPOS PARA LOS PRODUCTORES PISCICOLAS  ORGANIZADOS-COOPISCIS,  EN EL DEPARTAMENTO DE ANTIOQUIA</t>
  </si>
  <si>
    <t>APOYO A LA MODERNIZACION DE LA INFRAESTRUCTURA DE PRODUCCION, TRANSFORMACION Y COMERCIALIZACION DE LA GANADERIA EN EL DEPARTAMENTO DE ANTIOQUIA 2009</t>
  </si>
  <si>
    <t>APOYO A LA CAPACITACION, TRANSFERENCIA DE TECNOLOGIA Y A LA CARACTERIZACION SUBREGIONAL EN RUBROS PRODUCTIVOS Y DE ECONOMIA CAMPESINA  EN EL DEPARTAMENTO DE ANTIOQUIA</t>
  </si>
  <si>
    <t>ADQUISICION DE EQUIPOS DE TRANSPORTE ESPECIALIZADO PARA PRODUCTOS AGRICOLAS PERECEDEROS Y PECES VARIAS SUBREGIONES DEL DEPARTAMENTO ANTIOQUIA</t>
  </si>
  <si>
    <t>PROYECTO ESTABLECIMIENTO DE CULTIVOS DE CACAO, CAUCHO Y OTROS, COMO ALTERNATIVA PARA LA SUSTITUCION DE CULTIVOS  ILICITOS EN EL DEPARTAMENTO DE ANTIOQUIA</t>
  </si>
  <si>
    <t>ASESORIA Y ASISTENCIA TECNICA SOBRE LA MODERNIZACION DE LA SECRETARIA DE EDUCACION PARA LA CULTURA Y DESCENTRALIZACION DEL SERVICIO EDUCATIVO CULTURAL Y DE JUVENTUD EN LOS MUNICIPIOS NO CERTIFICADOS DEL   DEPARTAMENTO DE ANTIOQUIA</t>
  </si>
  <si>
    <t>APOYO A LA FISCALIA GENERAL DE LA NACION Y LA DEFENSORIA DEL PUEBLO EN ANTIOQUIA</t>
  </si>
  <si>
    <t>PROYECTO ASESORIA Y FORTALECIMIENTO DE LOS ENTES DEPORTIVOS MUNICIPALES EN EL DEPARTAMENTO DE ANTIOQUIA</t>
  </si>
  <si>
    <t>SERVICIO DE VIABILIZACION, SEGUIMIENTO, INTERVENTORIA Y LIQUIDACION DE CONTRATOS DE COFINANCIACION CON LOS MUNICIPIOS DEL DEPARTAMENTO DE ANTIOQUIA</t>
  </si>
  <si>
    <t>CONSTRUCCION DEL PUENTE DANTICAS EMBALSE PLAYAS EN LA VIA SAN RAFAEL SAN CARLOS</t>
  </si>
  <si>
    <t>CONSTRUCCION DE COLECTORES EN LA MARGEN DE LA QUEBRADA  DE DONMATIAS DEPARTAMENTO ANTIOQUIA</t>
  </si>
  <si>
    <t>ASESORIA Y ASISTENCIA TECNICA PARA LA ESCUELA SOCIALIZADORA Y CONSTRUCTORA DE CIUDADANIA EN EL  DEPARTAMENTO DE ANTIOQUIA</t>
  </si>
  <si>
    <t>PREVENCION Y MITIGACION DE RIESGOS POR EROSION DE LADERA EN LA VEREDA MINAS DEL VAPOR DEL MUNICIPIO DE PUERTO BERRIO DEPARTAMENTO ANTIOQUIA</t>
  </si>
  <si>
    <t>SUMINISTRO E INSTALACION DE CUBIERTA DE GRADERIAS DE LA CANCHA DE FUTBOL Y CERRAMIENTO DEL POLIDEPORTIVO MUNICIPIO DE COCORNA ANTIOQUIA</t>
  </si>
  <si>
    <t>PROYECTO FORTALECIMIENTO DE LA EDUCACION SUPERIOR EN EL POLITECNICO COLOMBIANO JAIME ISAZA CADAVID EN EL MUNICIPIO DE  MEDELLIN DEPARTAMENTO DE ANTIOQUIA</t>
  </si>
  <si>
    <t>CONSTRUCCION DEL ALCANTARILLADO DE LA ENTRADA PRINCIPAL A LA ZONA URBANA - MUNICIPIO ANORI DEPARTAMENTO ANTIOQUIA</t>
  </si>
  <si>
    <t>IMPLEMENTACION DE 13,5 HECTAREAS DE FRIJOL CARGAMANTO EN EL  MUNICIPIO DE GUATAPE</t>
  </si>
  <si>
    <t>MEJORAMIENTO Y PAVIMENTACION DE LA VIA ITUANGO - PESCADERO EN EL DEPARTAMENTO DE ANTIOQUIA</t>
  </si>
  <si>
    <t>MANTENIMIENTO Y MEJORAMIENTO DEL MUELLE SOBRE EL RIO NECHI EN LA CABECERA MUNICIPAL DEL MUNICIPIO DE EL BAGRE DEPARTAMENTO ANTIOQUIA</t>
  </si>
  <si>
    <t>CONSTRUCCION Y DOTACION DE LA CASA DE LOS ANCESTROS  DE LAS COMUNIDADES  AFRO EN EL  MUNICIPIO DE MEDELLIN DEPARTAMENTO DE ANTIOQUIA</t>
  </si>
  <si>
    <t>MANTENIMIENTO Y ATENCION DE EMERGENCIAS EN LAS VIAS DE  RED VIAL  SECUNDARIA EN EL DEPARTAMENTO DE ANTIOQUIA</t>
  </si>
  <si>
    <t>MEJORAMIENTO  DE VIAS URBANAS EN LOS DIFERENTES MUNICIPIOS DEL  DEPARTAMENTO</t>
  </si>
  <si>
    <t>PREVENCION  DE UN DESASTRE  EN LA VIA CAMPO ALEGRE - EL CHURIMO DEL MUNICIPIO DE MONTEBELLO ANT.</t>
  </si>
  <si>
    <t>MEJORAMIENTO Y PAVIMENTACION DE LA VIA CARACOLI - SAN JOSE DEL NUS  EN EL DEPARTAMENTO DE ANTIOQUIA</t>
  </si>
  <si>
    <t>PROYECTO REALIZACION Y PARTICIPACION EN EVENTOS NACIONALES E INTERNACIONALES  MEDELLIN, DEPARTAMENTO DE ANTIOQUIA</t>
  </si>
  <si>
    <t>PROYECTO APOYO AL DEPORTE ASOCIADO  Y ALTOS LOGROS MEDELLIN, DEPARTAMENTO DE ANTIOQUIA</t>
  </si>
  <si>
    <t>PROYECTO CONSTRUCCION DE UN MURO EN CONCRETO REFORZADO Y ESPOLONES EN GAVIONES EN EL RIO COCNEPCION, PARQUE LOS PAYASOS, ZONA URBANA DEL MUNICIPIO DE CONCEPCION DEPARTAMENTO ANTIOQUIA, FASE II</t>
  </si>
  <si>
    <t>MEJORAMIENTO Y PAVIMENTACION DE LA VIA LIBORINA - SABANALARGA EN EL OCCIDENTE DEL   DEPARTAMENTO DE ANTIOQUIA</t>
  </si>
  <si>
    <t>CONSTRUCCION DEL PUENTE SOBRE EL RIO NECHI EN EL MUNICIPIO DEL BAGRE  DEL DEPARTAMENTO DE ANTIOQUIA</t>
  </si>
  <si>
    <t>MEJORAMIENTO Y PAVIMENTACION DE LA VIA ARGELIA - LA QUIEBRA EN EL ORIENTE DEL  DEPARTAMENTO DE ANTIOQUIA</t>
  </si>
  <si>
    <t>MEJORAMIENTO Y PAVIMENTACION DE LA VIA ARMENIA - ALTO EL CHUSCAL EN EL OCCIDENTE DEL DEPARTAMENTO DE ANTIOQUIA</t>
  </si>
  <si>
    <t>MEJORAMIENTO Y PAVIMENTACION DE LA VIA ANORI - PRIOMAVERA EN LA SUBREGION NORDESTE DEL DEPARTAMENTO DE ANTIOQUIA</t>
  </si>
  <si>
    <t>RESTAURACION DEL ORGANO DE LA CATEDRAL METROPOLITANA DE MEDELLIN, PATRIMONIO NACIONAL, EN EL  DEPARTAMENTO DE ANTIOQUIA</t>
  </si>
  <si>
    <t>MEJORAMIENTO Y PAVIMENTACION  DE LA VIA LA HERRADURA - PARTIDAS A MIRAFLORES, EN LOS  MPIOS. DE CAROLINA Y ANGOSTURA SUBREGION NORTE DEL DEPARTAMENTO DE ANTIOQUIA</t>
  </si>
  <si>
    <t>MEJORAMIENTO Y PAVIMENTACION DE LA VIA CAMPAMENTO - LA ESE, SUBREGION NORTE EN EL DEPARTAMENTO DE ANTIOQUIA</t>
  </si>
  <si>
    <t>CONSTRUCCION VIA COLFRUTAS - PUENTE DE OCCIDENTE(LA FLORIDA) SUBREGION OCCIDENTE DEL DEPARTAMENTO DE ANTIOQUIA</t>
  </si>
  <si>
    <t>MEJORAMIENTO Y PAVIMENTACION DE UN TRAMO DE LA VIA GRANADA - SAN CARLOS, EN LA SUBREGION ORIENTE DEL DEPARTAMENTO DE ANTIOQUIA</t>
  </si>
  <si>
    <t>CONSTRUCCION DE REDES DE DISTRIBUCION DE NIVELES DE TENSION I Y II EN LAS VEREDAS: LOMAS AISLADAS, CHUPUNDUN, NUEVA FLORIDA, BOCAS DEL RIO TURBO, MONTEVERDE, MONCHOLOS, CLAUDIA MARIA Y SANTA ROSA DEL MUNICIPIO DE TURBO</t>
  </si>
  <si>
    <t>RENOVACION COMPRA E INSTALACION DE MODULOS DE ARCHIVOS RODANTES, COMPACTOS   PARA LA DIRECCION DE GESTION DOCUMENTAL DE LA SECRETARIA GENERAL</t>
  </si>
  <si>
    <t>CONSTRUCCION DE UN SISTEMA DE ACUEDUCTO PARA LOS HABITANTES DE LA VEREDA CANUTILLO DEL MUNICIPIO DE CARACOLI DEPARTAMENTO ANTIOQUIA</t>
  </si>
  <si>
    <t>PROGRAMA DEL PLAN DE DESARROLLO ANTIOQUIA PARA TODOS MANOS A LA OBRA DEPARTAMENTO DE ANTIOQUIA</t>
  </si>
  <si>
    <t>AMPLIACION COBERTURA DE ACUEDUCTO Y ALCANTARILLADO ETAPA I SECTOR LA GRANJA MUNICIPIO DE COCORNA ANTIOQUIA</t>
  </si>
  <si>
    <t>ADQUISICION DE UNA AMBULANCIA MEDICALIZADA BASICA ASISTENCIAL PARA LA ESE HOSPITAL SAN JUAN DE DIOS YARUMAL ESE HOSPITAL SAN JUAN DE DIOS YARUMAL ANTIOQUIA</t>
  </si>
  <si>
    <t>ESE HOSPITAL SAN CARLOS DEL MUNICIPIO DE CAÑAS GORDAS</t>
  </si>
  <si>
    <t>MUNICIPIO DE CAÑASGORDAS</t>
  </si>
  <si>
    <t>ESE HOSPITAL HORACIO MUÑOZ SUSCUN</t>
  </si>
  <si>
    <t>LIGA ANTIOQUEÑA DE BALONCESTO</t>
  </si>
  <si>
    <t>ESE HOSPITAL ATRATO MEDIO ANTIOQUEÑO</t>
  </si>
  <si>
    <t>MUNICIPIO DE NARIÑO</t>
  </si>
  <si>
    <t>MUNICIPIO DE BRICEÑO</t>
  </si>
  <si>
    <t>MUNICIPIO DE BRICEÑO ANTIOQUIA</t>
  </si>
  <si>
    <t>MUNICIPIO DE SAN JOSE DE LA MONTAÑA</t>
  </si>
  <si>
    <t>EMPRESA SOCIAL DEL ESTADO HOSPITAL NUESTRA SEÑORA DEL PERPETUO SOCORRO</t>
  </si>
  <si>
    <t>ESE HOSPITAL NUESTRA SEÑORA DEL CARMEN DE EL BAGRE</t>
  </si>
  <si>
    <t>MUNICIPIO DE NARIÑO ANTIOQUIA</t>
  </si>
  <si>
    <t>ASOCIACION DE ORGANIZACIONES DE ACUICULTORES DEL ORIENTE ANTIOQUEÑO ACUICORA</t>
  </si>
  <si>
    <t>DOTACION DE AMBULANCIA PARA LA ESE HOSPITAL SAN CARLOS DEL MUNICIPIO DE CAÑAS GORDAS ANTIOQUIA</t>
  </si>
  <si>
    <t>DOTACION EQUIPOS DEL SERVICIO DE URGENCIAS HOSPITALIZACION Y FARMACIA DE LA ESE HOSPITAL HORACIO MUÑOZ SUESCUN SOPETRAN ANTIOQUIA</t>
  </si>
  <si>
    <t>ADECUACION INFRAESTRUCTURA FISICA DE LA ESE HOSPITAL HORACIO MUÑOZ SUESCUN SOPETRAN DEPARTAMENTO DE  ANTIOQUIA</t>
  </si>
  <si>
    <t>DISEÑO MONTAJE Y CONSOLIDACION DE UN SISTEMA INTEGRADO DE INFORMACION  PARA EL DEPARTAMENTO DE ANTIOQUIA</t>
  </si>
  <si>
    <t>APOYO A LOS PROGRAMAS LABORATORIO DE PAZ Y PAZ Y DESARROLLO EN EL ORIENTE ANTIOQUEÑO, DEPARTAMENTO DE ANTIOQUIA</t>
  </si>
  <si>
    <t>PROYECTO ASIGNACION DE RECURSOS PARA LA ATENCION AL ESTADO DE URGENCIA MANIFIESTA OCURRIDO EN LAS ESCUELAS SANTA LUCIA, DIVINO NIÑO, URBANA Y SAN NICOLAS BLOQUE 1 DEL MUNICIPIO DE NECHI ANTIOQUIA</t>
  </si>
  <si>
    <t>MEJORAMIENTO PREPARACION DE LA POBLACION DEPORTIVA DE LA LIGA DE BALONCESTO EN LA COPA INTERMUNICIPAL GOBERNACION DE ANTIOQUIA LIGA ANTIOQUEÑA DE BALONCESTO - DEPARTAMENTO DE ANTIOQUIA</t>
  </si>
  <si>
    <t>IMPLEMENTACION PROGRAMA PARA EL MEJORAMIENTO DE LA AGROINDUSTRIA DE LA CAÑA-PANELA EN EL DEPARTAMENTO DE ANTIOQUIA</t>
  </si>
  <si>
    <t>REPOSICION PLANTA ELECTRICA ESE HOSPITAL ATRATO MEDIO ANTIOQUEÑO VIGIA DEL FUERTE ANTIOQUIA</t>
  </si>
  <si>
    <t>REPOSICION DE LA AMBULANCIA DE TRANSPORTE ASISTENCIAL BASICO  PARA LA ESE HOSPITAL LAUREANO PINO DE SAN JOSE DE LA MONTAÑA ANTIOQUIA</t>
  </si>
  <si>
    <t>SERVICIO PROMOCION, PREVENCION Y ATENCION DE LA NIÑEZ Y LA ADOLESCENCIA DE LOS MUNICIPIOS MAS VULNERABLES DEL DEPARTAMENTO DE ANTIOQUIA  BRIGADAS MUNICIPALES EN 12 MUNICIPIOS DEL DEPARTAMENTO DE ANTIOQUIA</t>
  </si>
  <si>
    <t>CONTROL DE PROCESOS EROSIVOS EN  LAS VEREDAS DE QUIEBRA HONDA, UVITAL Y LA LINDA DEL  MUNICIPIO DE NARIÑO ANTIOQUIA.</t>
  </si>
  <si>
    <t>SERVICIO PROMOCION, PREVENCION Y ATENCION DE LA NIÑEZ Y LA ADOLESCENCIA EN EL DEPARTAMENTO DE ANTIOQUIA BRIGADAS MUNICIPALES EN 12 MUNICIPIOS DEL DEPARTAMENTO DE ANTIOQUIA</t>
  </si>
  <si>
    <t>SERVICIO CONVENIOS DE SALUD POR LOS NIÑOS Y NIÑAS DE ANTIOQUIA DEPARTAMENTO DE ANTIOQUIA</t>
  </si>
  <si>
    <t>MANTENIMIENTO EXTRACCION DE SEDIMENTOS Y CANALIZACION DEL CONDUCTO DENOMINADO CAÑO PESCADO VEREDA CAÑO PESCADO, PARCELAS DE LONDRES, MUNICIPIO DE NECHI, DEPARTAMENTO DE ANTIOQUIA</t>
  </si>
  <si>
    <t>MANTENIMIENTO Y LIMPIEZA DE CAÑOS DEL MUNICIPIO DE EL BAGRE ANTIOQUIA</t>
  </si>
  <si>
    <t>PROYECTO NUCLEOS MUNICIPALES DE EXTENSION Y MEJORAMIENTO PARA PEQUEÑOS GANADEROS (ASISTEGAN) EN LAS SUBREGIONES NORDESTE, ORIENTE Y SUROESTE DE ANTIOQUIA</t>
  </si>
  <si>
    <t>IMPLEMENTACION DEL PRIMER PILOTO PARA EL ANALISIS DE LECHE DE VACA Y SUERO DE QUESERIA CON EL FIN DE MEJORAR LA CALIDAD DE LA LECHE MEDIANTE BPG A TRAVES DE LA TRANSFERENCIA DEL IPLA Y LILA DEL PROGRAMA ERICA-ESPAÑA PARA ANTIOQUIA</t>
  </si>
  <si>
    <t>EXPLOTACION DE GANADO DOBLE PROPOSITO EN CONFINAMIENTO Y SEMICONFINAMEINTO PARA PEQUEÑOS PRODUCTORES DEL DEPARTAMENTO DE ANTIOQUIA</t>
  </si>
  <si>
    <t>IMPLEMENTACION DE PROCESOS PRODUCTIVOS PARA LA GENERACION DE INGRESOS EN LA POBLACION DESPLAZADA  EN EL MUNICIPIO DE NARIÑO ANTIOQUIA</t>
  </si>
  <si>
    <t>PROYECTO CONSTRUCCION MALECON DE LAS AMERICAS FASE 1 EN CONMEMORACION DE LOS 500 AÑOS DE FUNDACION DEL MUNICIPIO DE NECOCLI - ANTIOQUIA</t>
  </si>
  <si>
    <t>DISEÑO COMPRA DEL TERRENO, CONSTRUCCION Y OPERACION DEL RELLENO SANITARIO LA ESPAÑOLA ARTICULADO A LA GESTION INTEGRAL DE RESIDUOS SOLIDOS EN EL MUNICIPIO DE AMALFI, ANTIOQUIA</t>
  </si>
  <si>
    <t>MEJORAMIENTO DEL SISTEMA DE ACUEDUCTO  VEREDA CHORRILLOS, MUNICIPIO DE BRICENO</t>
  </si>
  <si>
    <t>DOTACION DE UN CARRO DE BOMBEROS PARA FORTALECIMIENTO DEL CLOPAD EN EL MUNICIPIO DE BRICENO ANTIOQUIA</t>
  </si>
  <si>
    <t>APOYO SEGUNDA FASE DEL ESTABLECIMIENTO DE 100 HECTAREAS DE CAUCHO NATURAL EN EL MUNICIPIO DE YONDO (SAN MIGUEL DEL TIGRE, LAS AMERICAS, LA REPRESA, CANO NEGRO, CANO BLANCO, SAN LUIS BELTRAN, REMOLINOS, LAS LOMAS, KM. 5</t>
  </si>
  <si>
    <t>RESTAURACION DEL PATRIMONIO MUEBLE LOCOMOTORA 25 DEL FERROCARRIL, DEPARTAMENTO DE ANTIOQUIA</t>
  </si>
  <si>
    <t>ADMINISTRACION DE CONVENIOS DE COLABORACION CON INSTITUCIONES DE EDUCACION SUPERIOS PUBLICAS Y PRIVADAS AL PROYECTO PRACTICAS DE EXCELENCIA EN LA GOBERNACION DE ANTIOQUIA</t>
  </si>
  <si>
    <t>DOTACION ADQUISICION DE UN EQUIPO MEDICO PARA EL HOSPITAL GENERAL DE MEDELLIN CIUDAD DE MEDELLIN. COMUNA 10: LA CANDELARIA. SECTOR: EL PERPETUO SOCORRO. CARRERA 48 # 32 - 102.  HOSPITAL GENERAL DE MEDELLIN</t>
  </si>
  <si>
    <t>PROGRAMA SEGUIMIENTO AMBIENTAL AL DESARROLLO DE MACROPROYECTOS DE INFRAESTRUCTURA EN EL DEPARTAMENTO DE ANTIOQUIA DEPARTAMENTO DE ANTIOQUIA</t>
  </si>
  <si>
    <t>IMPLEMENTACION PROGRAMA DE RESTAURACION Y PROTECCION DE LAS FUENTES HIDRICAS Y ZONAS BOSCOSAS DEL MUNICIPIO DE EL CARMEN DE VIBORAL, POR MEDIO DE LA REFORESTACION DE 20 HECTAREAS DE BOSQUE PROTECTOR MUNICIPIO DE EL CARMEN DE VIBORAL DEPARTAMENTO ANTIOQUIA</t>
  </si>
  <si>
    <t>IMPLEMENTACION Y MANTENIMIENTO DEL SISTEMA INTEGRADO DE GESTION -MECI, SISTEDA, SGC- EN LA GOBERNACION  DEL DEPARTAMENTO DE ANTIOQUIA</t>
  </si>
  <si>
    <t>PROGRAMA PARA FORTALECER LA GESTION FINANCIERA PARA EL DESARROLLO Y DOTACION DEL TERRITORIO EN EL DEPARTAMENTO DE ANTIOQUIA</t>
  </si>
  <si>
    <t>APOYO AL FORTALECIMIENTO DE LOS EMPRENDIEMIENTOS Y PROYECTOS PRODUCTIVOS DE LAS ORGANIZACIONES DE MUJERES Y COMUNITARIAS PARA SU PRODUCTIVIDAD Y COMPETITIVIDAD. PUERTO BERRIO</t>
  </si>
  <si>
    <t>PROYECTO FORTALECIMIENTO DE LOS SERVICIOS DE SALUD SEXUAL Y REPRODUCTIVA EN EL DEPARTAMENTO DE ANTIOQUIA</t>
  </si>
  <si>
    <t>PROYECTO PROMOCION DE LA SALUD PREVENCION DE LA DISCAPACIDAD DEPARTAMENTO DE ANTIOQUIA</t>
  </si>
  <si>
    <t>IMPLEMENTACION ARTICULACION DE LAS ORGANIZACIONES SOCIALES EN LA WEB TODO EL DEPARTAMENTO DE ANTIOQUIA</t>
  </si>
  <si>
    <t>CONSTRUCCION DE ENROCADO Y OBRAS COMPLEMENTARIAS EN LA MARGEN DERECHA DE LA QUEBRADA SANTA LUCIA PARA PROTEGER LA ESCUELA RURAL LA PEREZ DE ITUANGO ANTIOQUIA</t>
  </si>
  <si>
    <t xml:space="preserve">IMPLEMENTACION INSTITUCIONALIZACION DE MODELOS DE SEGURIDAD CIUDADANA Y DE JUSTICIA EN CIUDADES INTERMEDIAS CON ALTA CONFLICTIVIDAD EN ANTIOQUIA </t>
  </si>
  <si>
    <t>IMPLEMENTACION TELEMEDICINA PARA MEJORAR ACCESO DE POBLACION POBRE A SERVICIOS DE SALUD ESPECIALIZADOS POR MEDIO DE LAS TIC DEPARTAMENTO DDEPARTAMENTO DE ANTIOQUIA</t>
  </si>
  <si>
    <t>2009050000218</t>
  </si>
  <si>
    <t>DOTACION DEL LABORATORIO FINANCIERO DEL TECNOLOGICO DE ANTIOQUIA</t>
  </si>
  <si>
    <t>2009050000219</t>
  </si>
  <si>
    <t>IMPLEMENTACION DE UN SISTEMA DE CONTROL DE ILUMINACION EN EL TECNOLOGICO DE ANTIOQUIA</t>
  </si>
  <si>
    <t>2009050000220</t>
  </si>
  <si>
    <t>REHABILITACION DE LA PLACA POLIDEPORTIVA DE LA  INSTITUCION EDUCATIVA EVA TULIA QUINTERO DE LA VEREDA LA PIÑUELA DEL MUNICIPIO DE COCORNA ANTIOQUIA</t>
  </si>
  <si>
    <t>CONSTRUCCION  Y DOTACION DE UN CENTRO DE ACOPIO DE LECHE DE 2200 LITROS VEREDA LA AGUADA, CORREGIMIENTO DE CESTILLAL, MUNICIPIO DE CAÑASGORDAS</t>
  </si>
  <si>
    <t>INSTALACION DE 100 HECTAREAS DE CAÑA DE AZUCAR TECNIFICADA PARA LA PRODUCCION DE PANELA EN EL CORREGIMIENTO ALTO DEL CORRAL  Y LA VEREDA PAVAS DE HELICONIA</t>
  </si>
  <si>
    <t>INSTALACION DE 100 HECTAREAS DE CAÑA DE AZUCAR TECNIFICADA PARA LA PRODUCCION DE PANELA EN LOS CORREGIMIENTOS DE  NUTIBARA Y FUEMIA Y VEREDAS OSO,NOBOGA,MADERO DEPARTAMENTO ANTIOQUIA</t>
  </si>
  <si>
    <t>MEJORAMIENTO Y FORTALECIMIENTO DE LOS NIVELES DE PRODUCTIVIDAD DE LA PISCICULTURA EN EL ORIENTE ANTIOQUEÑO</t>
  </si>
  <si>
    <t>IMPLEMENTACION DE TRES BANCOS PARA PRODUCCION DE SEMILLA DE CAÑA EN EL MUNICIPIO DE YARUMAL</t>
  </si>
  <si>
    <t>AMPLIACION SIEMBRA DE 25 HECTAREAS DE CAÑA EN EL MUNICIPIO DE  JARDIN DEPARTAMENTO ANTIOQUIA</t>
  </si>
  <si>
    <t>PROYECTO FORTALECIMIENTO DEL PROGRAMA AMPLIADO DE INMUNIZACIONES EN SUS COMPONENTES DE VACUNACION Y VIGILANCIA EPIDEMIOLOGICA  DEPARTAMENTO DE ANTIOQUIA,  AÑOS 2008 AL 2011</t>
  </si>
  <si>
    <t>IMPLEMENTACION DESARROLLO DE LA SALUD OCUPACIONAL EN EL DEPARTAMENTO DE ANTIOQUIA MEDELLIN Y 124 MUNICIPIOS ANTIOQUEÑOS</t>
  </si>
  <si>
    <t>IMPLEMENTACION DEL PROCESO DE EVALUACION DEL DESEMPEÑO DE ACUERDO A LA LEY 909 DE 2004  A LOS SERVIDORES PUBLICOS DEL  DEPARTAMENTO DE ANTIOQUIA</t>
  </si>
  <si>
    <t>PROYECTO PROTECCION Y MITIGACION DEL IMPACTO AMBIENTAL  GENERADO POR DESLIZAMIENTO DE TIERRA EN LA VEREDA EL PESCADO EN EL MUNICIPIO DE BRICEÑO DEPARTAMENTO ANTIOQUIA</t>
  </si>
  <si>
    <t>CONSTRUCCION DE OBRAS DE PREVENCION Y PROTECCION EN LAS QUEBRADAS MARIANITO Y CUSUMBI  EN LA ZONA URBANA DEL MUNICIPIO DE BRICEÑO DEPARTAMENTO ANTIOQUIA</t>
  </si>
  <si>
    <t>DISEÑO Y CONSTRUCCION DEL TELEFERICO TURISTICO   PEÑOL GUATAPE</t>
  </si>
  <si>
    <t>PROYECTO CONSTRUCCION OBRAS DE MITIGACION DE RIESGOS VEREDA LA ESTRELLA  ZONA NORORIENTAL DEL MUNICIPIO DE CAÑASGORDAS-DEPARTAMENTO DE ANTIOQUIA Y SECTORES SUCRE Y VERSALLES DE LA ZONA URBANA</t>
  </si>
  <si>
    <t>PROYECTO ATENCION INTEGRAL A LA PRIMERA INFANCIA FAMILIA A TU LADO APRENDO EN EL  DEPARTAMENTO DE ANTIOQUIA</t>
  </si>
  <si>
    <t>ADQUISICION DE 36,4 HECTAREAS PARA LA PROTECCION DE MICROCUENCAS EN LA VEREDA LA BRIZUELA DEL MUNICIPIO DE GUARNE</t>
  </si>
  <si>
    <t>CONVENIO ACCION SOCIAL, DAPARD, IDEA</t>
  </si>
  <si>
    <t>MEJORAMIENTO DE LA GESTION PUBLICA, BASADA EN POLITICAS DE CONTROL ADMINISTRATIVO Y DOTACION DE INFRAESTRUCTURA INFORMATICA Y LOGISTICA  DE LA ADMINISTRACION MUNICIPAL DE URAMITA</t>
  </si>
  <si>
    <t>CONSTRUCCION CONSTRUCCION DE 80 METROS CE CANAL EN CONCRETO EN LA QUEBRADA LA MERCED SECTOR LAS QUEBRADITAS MUNICIPIO JERICO DEPARTAMENTO ANTIOQUIA</t>
  </si>
  <si>
    <t>CONSTRUCCION MURO DE PROTECCION Y CONTENCION EN LA QUEBRADA EL AVILA ZONA URBANA DEL MUNICIPIO DE SANTO DOMINGO ANTIOQUIA</t>
  </si>
  <si>
    <t>CONSTRUCCION OBRAS DE PROTECCION Y  MITIGACION A  ZONAS  DEGRADADAS  POR  PROCESOS  EROSIVOS SEGUNDA  ETAPA EN  EL  AREA  RURAL  Y  URBANA  DEL  MUNICIPIO DE  SAN  ROQUE MUNICIPIO SAN ROQUE DEPARTAMENTO ANTIOQUIA</t>
  </si>
  <si>
    <t>SECRETARIA DE PRODUCTIVIDAD Y COMPETITIVIDAD -GOBERNACION DE ANTIOQUIA</t>
  </si>
  <si>
    <t>ACTUALIZACION RENOVACION DE PLATAFORMA TECNOLOGICA GOBERNACION DE ANTIOQUIA</t>
  </si>
  <si>
    <t>ASOCIACION MUNICIPAL DE JUNTAS DE ACCION COMUNAL DE GRANADA - ASOCOMUNAL GRANADA</t>
  </si>
  <si>
    <t>CONSTRUCCION MURO DE CONTENCION EN CONCRETO REFORZADO BARRIO LOS TAMARINDOS MUNICIPIO DE REMEDIOS DEPARTAMENTO DE ANTIOQUIA</t>
  </si>
  <si>
    <t>CONSTRUCCION DE PLANTA DE TRATAMIENTO DE AGUA POTABLE Y REPOSICION DE REDES DE ACUEDUCTO Y ALCANTARILLADO EN LA ZONA URBANA DEL MUNICIPIO DE ENTRERRIOS</t>
  </si>
  <si>
    <t>CONSTRUCCION DE LA PRIMERA ETAPA DEL SISTEMA DE ACUEDUCTO DEL CORREGIMIENTO DORADAL EN EL  MUNICIPIO DE PUERTO TRIUNFO DPTO DE ANTIOQUIA</t>
  </si>
  <si>
    <t>INSTALACION CUBIERTA METALICA DE LA PLACA POLIDEPORTIVA DE LA INSTITUCION EDUCATIVA TECNICO INDUSTRIAL ANTONIO ALVAREZ RESTREPO DEL MUNICIPIO DE SONSON ANTIOQUIA</t>
  </si>
  <si>
    <t>DOTACION DOTACION DE EQUIPOS PARA LA ESE HOSPITAL SAN JUAN DE DIOS YARUMAL ESE HOSPITAL SAN JUAN DE DIOS DE YARUMAL</t>
  </si>
  <si>
    <t>HOSPITAL LA ANUNCIACION</t>
  </si>
  <si>
    <t>CONSTRUCCION Y DOTACION DE UN CENTRO DE ACOPIO DE LECHE EN LA VEREDA LA ANTIGUA DEL MUNICIPIO DE ABRIAQUI ANTIOQUIA</t>
  </si>
  <si>
    <t>CONSTRUCCION DEL SISTEMA DE ALMACENAMIENTO Y DISTRIBUCION  DEL ACUEDUCTO MULTIVEREDAL LA VETA DEL MUNICIPIO DE ENTRERRIOS</t>
  </si>
  <si>
    <t>AMPLIACION DE LAS REDES DE DISTRIBUCION DE ACUEDUCTO EN EL CASCO URBANO DEL MUNICIPIO DE  SANTA ROSA DE OSOS DEPARTAMENTO ANTIOQUIA</t>
  </si>
  <si>
    <t>CONSTRUCCION INTERCEPTOR SUR EN EL AREA URBANA DEL MUNICIPIO DE PUERTO BERRIO DEPARTAMENTO ANTIOQUIA</t>
  </si>
  <si>
    <t>GOBERNACION DE ANTIOQUIA - D.A.P</t>
  </si>
  <si>
    <t>GOBERNACION DE ANTIOQUIA -DAP</t>
  </si>
  <si>
    <t>MEJORAMIENTO CALIDAD Y PERTINENCIA DE LA EDUCACION TECNICA, TECNOLOGICA Y PROFESIONAL UNIVERSIDAD DEANTIOQUA-DEPARTAMENTO DE ANTIOQUIA</t>
  </si>
  <si>
    <t>APOYO FORTALECIMIENTO DE LAS ORGANIZACIONES SOCIALES Y LIDERES INTITUCIONALES PARA GENERAR CAPACIDAD DE GESTION EN 124 MUNICIPIOS DEL DEPARTAMENTO DEPARTAMENTO ANTIOQUIA</t>
  </si>
  <si>
    <t>DOTACION DE IMPLMENTOS PARA LA LUDICA LA RECREACION, EL DEPORTE Y LA CULTURA EN LAS COMUNIDADES INDIGENAS DEL DEPARTAMENTO DE ANTIOQUIA</t>
  </si>
  <si>
    <t>CONSTRUCCION DE  OBRAS DE PROTECCION PARA LA RECUPERACION DE UNA PARTE DEL LITORAL CARIBE MUNICIPIO DE ARBOLETES, DEPARTAMENTO DE ANTIOQUIA Y MUNICIPIO DE LOS CORDOBAS, DEPARTAMENTO DE CORDOBA.</t>
  </si>
  <si>
    <t>IMPLEMENTACION PROTECCION Y CONSERVACION DE LOS RECURSOS NATURALES DEPARTAMENTO DE ANTIOQUIA</t>
  </si>
  <si>
    <t>GOBERNACION DE ANTIOQUIA- DAP</t>
  </si>
  <si>
    <t>IMPLEMENTACION DE ESTRATEGIS DE ATENCION PARA LAS FAMILIAS INDIGENAS DESPLAZADAS EN EL DEPARTAMENTO DE ANTIOQUIA</t>
  </si>
  <si>
    <t>MUNICIPIO DE GOMEZ PLATA</t>
  </si>
  <si>
    <t>ADMINISTRACION MUNICIPAL DE EL SANTUARIO</t>
  </si>
  <si>
    <t>ASISTENCIA MEJORAMIENTO DE LA COMPETITIVIDAD DE  LA MINERIA PARA LA INTERNACIONALIZACION  DEPARTAMENTO DE ANTIOQUIA</t>
  </si>
  <si>
    <t>MEJORAMIENTO PRODUCTIVO Y COMERCIAL DE LA ACTIVIDAD ARTESANAL DESARROLLADA POR LAS MUJERES INDIGENAS TULE DEL MUNICIPIO DE NECOCLI DEPARTAMENTO ANTIOQUIA REGION OCCIDENTE</t>
  </si>
  <si>
    <t>CONSTRUCCION CONSTRUCCION DE OBRAS DE PROTECCION EN LA MARGEN IZQUIERDA DE LA QUEBRADA LA PULGARINA DEL MUNICIPIO DE SAN PEDRO DEPARTAMENTO ANTIOQUIA</t>
  </si>
  <si>
    <t>CONSTRUCCION Y/O ADECUACION Y DOTACION DE CENTROS DE ACOPIO DE LECHE, FRUTAS Y HORTALIZAS EN EL DEPARTAMENTO DE ANTIOQUIA</t>
  </si>
  <si>
    <t>APOYO APOYO A LAS CENTRALES PROCESADORAS DE MIELES PARA LA PRODUCCION DE PANELA DEPARTAMENTO DE ANTIOQUIA</t>
  </si>
  <si>
    <t>APOYO A LA CREACION, FORTALECIMIENTO Y DINAMIZACION DE CADENAS PRODUCTIVAS EN EL DEPARTAMENTO DE ANTIOQUIA</t>
  </si>
  <si>
    <t>APOYO AL FORTALECIMIENTO DEL SISTEMA DE COMERCIALIZACION DE PRODUCTOS AGROPECUARIOS, PARA LOS PRODCUTORES   DEL DEPARTAMENTO DE ANTIOQUIA</t>
  </si>
  <si>
    <t>PROYECTO CONFORMACION Y OPERACION FONDO DEPARTAMENTAL EN SANIDAD, INOCUIDAD Y GESTION DE RIESGO ANIMAL Y VEGETAL  EN ANTIOQUIA</t>
  </si>
  <si>
    <t>CONSTRUCCION DE PLANTAS DE BENEFICIO COMO APOYO A LA PRODUCCION AGROPECUARIA EN EL DEPARTAMENTO DE ANTIOQUIA</t>
  </si>
  <si>
    <t>IMPLEMENTACION DE ESTRATEGIAS PERTINENTES PARA LA ATENCION EDUCATIVA A LAS DIFERENTES POBLACIONES DE LOS 120 MUNICIPIOS NO CERTIFICADOS DE ANTIOQUIA</t>
  </si>
  <si>
    <t>DIRECCION SECCIONAL DE SALUD DE ANTIOQUIA - PLAN MANA</t>
  </si>
  <si>
    <t>ACTUALIZACION DEL SISTEMA DE INFORMACION AGROPECUARIO EN EL DEPARTAMENTO DE ANTIOQUIA</t>
  </si>
  <si>
    <t>DIRECCION SECIONAL DE SALUD DE ANTIOQUIA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</si>
</sst>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2">
    <font>
      <sz val="10"/>
      <name val="Arial"/>
      <family val="0"/>
    </font>
    <font>
      <sz val="8"/>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 fontId="0" fillId="0" borderId="1" xfId="0" applyNumberFormat="1" applyFont="1" applyFill="1" applyBorder="1" applyAlignment="1">
      <alignment vertical="top" wrapText="1"/>
    </xf>
    <xf numFmtId="14" fontId="0" fillId="0" borderId="1" xfId="0" applyNumberFormat="1" applyFont="1" applyFill="1" applyBorder="1" applyAlignment="1">
      <alignment vertical="top" wrapText="1"/>
    </xf>
    <xf numFmtId="2"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1" fontId="0" fillId="0" borderId="1" xfId="0" applyNumberFormat="1" applyFill="1" applyBorder="1" applyAlignment="1">
      <alignment vertical="top" wrapText="1"/>
    </xf>
    <xf numFmtId="14" fontId="0" fillId="0" borderId="1" xfId="0" applyNumberFormat="1" applyFill="1" applyBorder="1" applyAlignment="1">
      <alignment vertical="top" wrapText="1"/>
    </xf>
    <xf numFmtId="2" fontId="0" fillId="0" borderId="1" xfId="0" applyNumberFormat="1" applyFill="1" applyBorder="1" applyAlignment="1">
      <alignment vertical="top" wrapText="1"/>
    </xf>
    <xf numFmtId="0" fontId="0" fillId="0" borderId="1" xfId="0" applyFill="1" applyBorder="1" applyAlignment="1">
      <alignment vertical="top" wrapText="1"/>
    </xf>
    <xf numFmtId="1" fontId="0" fillId="0" borderId="1" xfId="0" applyNumberFormat="1" applyFill="1" applyBorder="1" applyAlignment="1">
      <alignment/>
    </xf>
    <xf numFmtId="0" fontId="0" fillId="0" borderId="1" xfId="0" applyFill="1" applyBorder="1" applyAlignment="1">
      <alignment/>
    </xf>
    <xf numFmtId="2" fontId="0" fillId="0" borderId="1" xfId="0" applyNumberFormat="1" applyFill="1" applyBorder="1" applyAlignment="1">
      <alignment/>
    </xf>
    <xf numFmtId="0" fontId="0" fillId="0" borderId="0" xfId="0" applyFill="1" applyAlignment="1">
      <alignment/>
    </xf>
    <xf numFmtId="1" fontId="0" fillId="0" borderId="1" xfId="0" applyNumberFormat="1" applyFont="1" applyFill="1" applyBorder="1" applyAlignment="1">
      <alignment vertical="top" wrapText="1"/>
    </xf>
    <xf numFmtId="14" fontId="0" fillId="0" borderId="1" xfId="0" applyNumberFormat="1" applyFont="1" applyFill="1" applyBorder="1" applyAlignment="1">
      <alignment vertical="top" wrapText="1"/>
    </xf>
    <xf numFmtId="2"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0" fillId="0" borderId="0" xfId="0" applyFont="1" applyAlignment="1">
      <alignment/>
    </xf>
    <xf numFmtId="1" fontId="0" fillId="0" borderId="1" xfId="0" applyNumberFormat="1" applyFont="1" applyFill="1" applyBorder="1" applyAlignment="1">
      <alignment/>
    </xf>
    <xf numFmtId="0" fontId="0" fillId="0" borderId="1" xfId="0" applyFont="1" applyFill="1" applyBorder="1" applyAlignment="1">
      <alignment/>
    </xf>
    <xf numFmtId="2" fontId="0" fillId="0" borderId="1" xfId="0" applyNumberFormat="1" applyFont="1" applyFill="1" applyBorder="1" applyAlignment="1">
      <alignment/>
    </xf>
    <xf numFmtId="0"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
  <sheetViews>
    <sheetView zoomScale="75" zoomScaleNormal="75" workbookViewId="0" topLeftCell="A1">
      <selection activeCell="H6" sqref="H6"/>
    </sheetView>
  </sheetViews>
  <sheetFormatPr defaultColWidth="11.421875" defaultRowHeight="12.75"/>
  <cols>
    <col min="1" max="1" width="14.8515625" style="0" customWidth="1"/>
    <col min="2" max="2" width="16.140625" style="0" customWidth="1"/>
    <col min="3" max="3" width="15.421875" style="0" customWidth="1"/>
    <col min="7" max="7" width="13.140625" style="0" customWidth="1"/>
    <col min="10" max="10" width="12.7109375" style="0" customWidth="1"/>
    <col min="13" max="13" width="13.8515625" style="0" customWidth="1"/>
    <col min="14" max="14" width="13.71093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14.75">
      <c r="A2" s="5" t="s">
        <v>1915</v>
      </c>
      <c r="B2" s="5" t="s">
        <v>1916</v>
      </c>
      <c r="C2" s="5" t="s">
        <v>1917</v>
      </c>
      <c r="D2" s="5" t="s">
        <v>1234</v>
      </c>
      <c r="E2" s="6">
        <v>39909</v>
      </c>
      <c r="F2" s="5" t="s">
        <v>295</v>
      </c>
      <c r="G2" s="7">
        <v>51510910</v>
      </c>
      <c r="H2" s="7">
        <v>5000000</v>
      </c>
      <c r="I2" s="7">
        <v>20427500</v>
      </c>
      <c r="J2" s="7">
        <v>10031250</v>
      </c>
      <c r="K2" s="7">
        <v>16052160</v>
      </c>
      <c r="M2" s="7">
        <f>SUM(H2:K2)</f>
        <v>51510910</v>
      </c>
      <c r="N2" s="7">
        <f>G2</f>
        <v>51510910</v>
      </c>
      <c r="O2" s="7">
        <f>+M2-N2</f>
        <v>0</v>
      </c>
    </row>
    <row r="3" spans="1:15" s="8" customFormat="1" ht="114.75">
      <c r="A3" s="5" t="s">
        <v>1918</v>
      </c>
      <c r="B3" s="5" t="s">
        <v>1919</v>
      </c>
      <c r="C3" s="5" t="s">
        <v>1917</v>
      </c>
      <c r="D3" s="5" t="s">
        <v>1234</v>
      </c>
      <c r="E3" s="6">
        <v>39909</v>
      </c>
      <c r="F3" s="5" t="s">
        <v>295</v>
      </c>
      <c r="G3" s="7">
        <v>2579808417</v>
      </c>
      <c r="H3" s="7">
        <v>111981600</v>
      </c>
      <c r="I3" s="7">
        <v>61890565</v>
      </c>
      <c r="J3" s="7">
        <v>2330550000</v>
      </c>
      <c r="K3" s="7">
        <v>75386252</v>
      </c>
      <c r="M3" s="7">
        <f>SUM(H3:K3)</f>
        <v>2579808417</v>
      </c>
      <c r="N3" s="7">
        <f>G3</f>
        <v>2579808417</v>
      </c>
      <c r="O3" s="7">
        <f>+M3-N3</f>
        <v>0</v>
      </c>
    </row>
    <row r="4" spans="1:15" s="8" customFormat="1" ht="115.5" customHeight="1">
      <c r="A4" s="5" t="s">
        <v>1920</v>
      </c>
      <c r="B4" s="5" t="s">
        <v>1921</v>
      </c>
      <c r="C4" s="5" t="s">
        <v>1917</v>
      </c>
      <c r="D4" s="5" t="s">
        <v>1234</v>
      </c>
      <c r="E4" s="6">
        <v>39909</v>
      </c>
      <c r="F4" s="5" t="s">
        <v>295</v>
      </c>
      <c r="G4" s="7">
        <v>5684565.6</v>
      </c>
      <c r="H4" s="7">
        <v>0</v>
      </c>
      <c r="I4" s="7">
        <v>3000000</v>
      </c>
      <c r="J4" s="7">
        <v>0</v>
      </c>
      <c r="K4" s="7">
        <v>2684565.6</v>
      </c>
      <c r="M4" s="7">
        <f>SUM(H4:K4)</f>
        <v>5684565.6</v>
      </c>
      <c r="N4" s="7">
        <f>G4</f>
        <v>5684565.6</v>
      </c>
      <c r="O4" s="7">
        <f>+M4-N4</f>
        <v>0</v>
      </c>
    </row>
    <row r="5" spans="1:15" s="8" customFormat="1" ht="129" customHeight="1">
      <c r="A5" s="5" t="s">
        <v>2001</v>
      </c>
      <c r="B5" s="5" t="s">
        <v>2002</v>
      </c>
      <c r="C5" s="5" t="s">
        <v>1917</v>
      </c>
      <c r="D5" s="5" t="s">
        <v>1234</v>
      </c>
      <c r="E5" s="6">
        <v>39974</v>
      </c>
      <c r="F5" s="5" t="s">
        <v>295</v>
      </c>
      <c r="G5" s="7">
        <v>5684565.6</v>
      </c>
      <c r="H5" s="7">
        <v>0</v>
      </c>
      <c r="I5" s="7">
        <v>3000000</v>
      </c>
      <c r="J5" s="7">
        <v>2684565.6</v>
      </c>
      <c r="K5" s="7">
        <v>0</v>
      </c>
      <c r="M5" s="7">
        <f>SUM(H5:K5)</f>
        <v>5684565.6</v>
      </c>
      <c r="N5" s="7">
        <f>G5</f>
        <v>5684565.6</v>
      </c>
      <c r="O5" s="7">
        <f>+M5-N5</f>
        <v>0</v>
      </c>
    </row>
    <row r="6" spans="1:15" s="8" customFormat="1" ht="140.25">
      <c r="A6" s="5" t="s">
        <v>1562</v>
      </c>
      <c r="B6" s="5" t="s">
        <v>1563</v>
      </c>
      <c r="C6" s="5" t="s">
        <v>1564</v>
      </c>
      <c r="D6" s="5" t="s">
        <v>1234</v>
      </c>
      <c r="E6" s="6">
        <v>39987</v>
      </c>
      <c r="F6" s="5" t="s">
        <v>295</v>
      </c>
      <c r="G6" s="7">
        <v>7245000</v>
      </c>
      <c r="H6" s="7">
        <v>0</v>
      </c>
      <c r="I6" s="7">
        <v>2990000</v>
      </c>
      <c r="J6" s="7">
        <v>3105000</v>
      </c>
      <c r="K6" s="7">
        <v>1150000</v>
      </c>
      <c r="M6" s="7">
        <f>SUM(H6:K6)</f>
        <v>7245000</v>
      </c>
      <c r="N6" s="7">
        <f>G6</f>
        <v>7245000</v>
      </c>
      <c r="O6" s="7">
        <f>+M6-N6</f>
        <v>0</v>
      </c>
    </row>
  </sheetData>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O21"/>
  <sheetViews>
    <sheetView zoomScale="75" zoomScaleNormal="75" workbookViewId="0" topLeftCell="A1">
      <selection activeCell="B11" sqref="B11"/>
    </sheetView>
  </sheetViews>
  <sheetFormatPr defaultColWidth="11.421875" defaultRowHeight="12.75"/>
  <cols>
    <col min="1" max="1" width="15.57421875" style="0" customWidth="1"/>
    <col min="2" max="2" width="18.28125" style="0" customWidth="1"/>
    <col min="3" max="3" width="17.281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40.25">
      <c r="A2" s="5" t="s">
        <v>507</v>
      </c>
      <c r="B2" s="5" t="s">
        <v>1597</v>
      </c>
      <c r="C2" s="5" t="s">
        <v>2033</v>
      </c>
      <c r="D2" s="5" t="s">
        <v>1224</v>
      </c>
      <c r="E2" s="6">
        <v>39736</v>
      </c>
      <c r="F2" s="5" t="s">
        <v>303</v>
      </c>
      <c r="G2" s="7">
        <v>540000</v>
      </c>
      <c r="H2" s="7">
        <v>0</v>
      </c>
      <c r="I2" s="7">
        <v>540000</v>
      </c>
      <c r="J2" s="7">
        <v>0</v>
      </c>
      <c r="K2" s="7">
        <v>0</v>
      </c>
      <c r="M2" s="7">
        <f aca="true" t="shared" si="0" ref="M2:M21">SUM(H2:K2)</f>
        <v>540000</v>
      </c>
      <c r="N2" s="7">
        <f aca="true" t="shared" si="1" ref="N2:N21">G2</f>
        <v>540000</v>
      </c>
      <c r="O2" s="7">
        <f aca="true" t="shared" si="2" ref="O2:O21">+M2-N2</f>
        <v>0</v>
      </c>
    </row>
    <row r="3" spans="1:15" s="8" customFormat="1" ht="234.75" customHeight="1">
      <c r="A3" s="5" t="s">
        <v>1769</v>
      </c>
      <c r="B3" s="5" t="s">
        <v>1595</v>
      </c>
      <c r="C3" s="5" t="s">
        <v>2030</v>
      </c>
      <c r="D3" s="5" t="s">
        <v>1224</v>
      </c>
      <c r="E3" s="6">
        <v>39735</v>
      </c>
      <c r="F3" s="5" t="s">
        <v>303</v>
      </c>
      <c r="G3" s="7">
        <v>875000</v>
      </c>
      <c r="H3" s="7">
        <v>0</v>
      </c>
      <c r="I3" s="7">
        <v>875000</v>
      </c>
      <c r="J3" s="7">
        <v>0</v>
      </c>
      <c r="K3" s="7">
        <v>0</v>
      </c>
      <c r="M3" s="7">
        <f t="shared" si="0"/>
        <v>875000</v>
      </c>
      <c r="N3" s="7">
        <f t="shared" si="1"/>
        <v>875000</v>
      </c>
      <c r="O3" s="7">
        <f t="shared" si="2"/>
        <v>0</v>
      </c>
    </row>
    <row r="4" spans="1:15" s="8" customFormat="1" ht="127.5">
      <c r="A4" s="5" t="s">
        <v>76</v>
      </c>
      <c r="B4" s="5" t="s">
        <v>2191</v>
      </c>
      <c r="C4" s="5" t="s">
        <v>1032</v>
      </c>
      <c r="D4" s="5" t="s">
        <v>1224</v>
      </c>
      <c r="E4" s="6">
        <v>39498</v>
      </c>
      <c r="F4" s="5" t="s">
        <v>319</v>
      </c>
      <c r="G4" s="7">
        <v>154000</v>
      </c>
      <c r="H4" s="7">
        <v>0</v>
      </c>
      <c r="I4" s="7">
        <v>124000</v>
      </c>
      <c r="J4" s="7">
        <v>0</v>
      </c>
      <c r="K4" s="7">
        <v>30000</v>
      </c>
      <c r="M4" s="7">
        <f t="shared" si="0"/>
        <v>154000</v>
      </c>
      <c r="N4" s="7">
        <f t="shared" si="1"/>
        <v>154000</v>
      </c>
      <c r="O4" s="7">
        <f t="shared" si="2"/>
        <v>0</v>
      </c>
    </row>
    <row r="5" spans="1:15" s="8" customFormat="1" ht="76.5">
      <c r="A5" s="5" t="s">
        <v>1770</v>
      </c>
      <c r="B5" s="5" t="s">
        <v>2246</v>
      </c>
      <c r="C5" s="5" t="s">
        <v>2031</v>
      </c>
      <c r="D5" s="5" t="s">
        <v>1224</v>
      </c>
      <c r="E5" s="6">
        <v>39735</v>
      </c>
      <c r="F5" s="5" t="s">
        <v>303</v>
      </c>
      <c r="G5" s="7">
        <v>11000000</v>
      </c>
      <c r="H5" s="7">
        <v>4000000</v>
      </c>
      <c r="I5" s="7">
        <v>6100000</v>
      </c>
      <c r="J5" s="7">
        <v>0</v>
      </c>
      <c r="K5" s="7">
        <v>900000</v>
      </c>
      <c r="M5" s="7">
        <f t="shared" si="0"/>
        <v>11000000</v>
      </c>
      <c r="N5" s="7">
        <f t="shared" si="1"/>
        <v>11000000</v>
      </c>
      <c r="O5" s="7">
        <f t="shared" si="2"/>
        <v>0</v>
      </c>
    </row>
    <row r="6" spans="1:15" s="8" customFormat="1" ht="102">
      <c r="A6" s="5" t="s">
        <v>1771</v>
      </c>
      <c r="B6" s="5" t="s">
        <v>435</v>
      </c>
      <c r="C6" s="5" t="s">
        <v>2031</v>
      </c>
      <c r="D6" s="5" t="s">
        <v>1224</v>
      </c>
      <c r="E6" s="6">
        <v>39735</v>
      </c>
      <c r="F6" s="5" t="s">
        <v>303</v>
      </c>
      <c r="G6" s="7">
        <v>1395000</v>
      </c>
      <c r="H6" s="7">
        <v>0</v>
      </c>
      <c r="I6" s="7">
        <v>795000</v>
      </c>
      <c r="J6" s="7">
        <v>600000</v>
      </c>
      <c r="K6" s="7">
        <v>0</v>
      </c>
      <c r="M6" s="7">
        <f t="shared" si="0"/>
        <v>1395000</v>
      </c>
      <c r="N6" s="7">
        <f t="shared" si="1"/>
        <v>1395000</v>
      </c>
      <c r="O6" s="7">
        <f t="shared" si="2"/>
        <v>0</v>
      </c>
    </row>
    <row r="7" spans="1:15" s="8" customFormat="1" ht="89.25">
      <c r="A7" s="5" t="s">
        <v>1651</v>
      </c>
      <c r="B7" s="5" t="s">
        <v>1814</v>
      </c>
      <c r="C7" s="5" t="s">
        <v>978</v>
      </c>
      <c r="D7" s="5" t="s">
        <v>1224</v>
      </c>
      <c r="E7" s="6">
        <v>39730</v>
      </c>
      <c r="F7" s="5" t="s">
        <v>303</v>
      </c>
      <c r="G7" s="7">
        <v>2918000</v>
      </c>
      <c r="H7" s="7">
        <v>0</v>
      </c>
      <c r="I7" s="7">
        <v>1460000</v>
      </c>
      <c r="J7" s="7">
        <v>1458000</v>
      </c>
      <c r="K7" s="7">
        <v>0</v>
      </c>
      <c r="M7" s="7">
        <f t="shared" si="0"/>
        <v>2918000</v>
      </c>
      <c r="N7" s="7">
        <f t="shared" si="1"/>
        <v>2918000</v>
      </c>
      <c r="O7" s="7">
        <f t="shared" si="2"/>
        <v>0</v>
      </c>
    </row>
    <row r="8" spans="1:15" s="8" customFormat="1" ht="114.75">
      <c r="A8" s="5" t="s">
        <v>1652</v>
      </c>
      <c r="B8" s="5" t="s">
        <v>1653</v>
      </c>
      <c r="C8" s="5" t="s">
        <v>978</v>
      </c>
      <c r="D8" s="5" t="s">
        <v>1224</v>
      </c>
      <c r="E8" s="6">
        <v>39730</v>
      </c>
      <c r="F8" s="5" t="s">
        <v>303</v>
      </c>
      <c r="G8" s="7">
        <v>7313000</v>
      </c>
      <c r="H8" s="7">
        <v>2100000</v>
      </c>
      <c r="I8" s="7">
        <v>3408000</v>
      </c>
      <c r="J8" s="7">
        <v>0</v>
      </c>
      <c r="K8" s="7">
        <v>1805000</v>
      </c>
      <c r="M8" s="7">
        <f t="shared" si="0"/>
        <v>7313000</v>
      </c>
      <c r="N8" s="7">
        <f t="shared" si="1"/>
        <v>7313000</v>
      </c>
      <c r="O8" s="7">
        <f t="shared" si="2"/>
        <v>0</v>
      </c>
    </row>
    <row r="9" spans="1:15" s="8" customFormat="1" ht="76.5">
      <c r="A9" s="5" t="s">
        <v>1654</v>
      </c>
      <c r="B9" s="5" t="s">
        <v>1815</v>
      </c>
      <c r="C9" s="5" t="s">
        <v>978</v>
      </c>
      <c r="D9" s="5" t="s">
        <v>1224</v>
      </c>
      <c r="E9" s="6">
        <v>39730</v>
      </c>
      <c r="F9" s="5" t="s">
        <v>303</v>
      </c>
      <c r="G9" s="7">
        <v>970000</v>
      </c>
      <c r="H9" s="7">
        <v>0</v>
      </c>
      <c r="I9" s="7">
        <v>970000</v>
      </c>
      <c r="J9" s="7">
        <v>0</v>
      </c>
      <c r="K9" s="7">
        <v>0</v>
      </c>
      <c r="M9" s="7">
        <f t="shared" si="0"/>
        <v>970000</v>
      </c>
      <c r="N9" s="7">
        <f t="shared" si="1"/>
        <v>970000</v>
      </c>
      <c r="O9" s="7">
        <f t="shared" si="2"/>
        <v>0</v>
      </c>
    </row>
    <row r="10" spans="1:15" s="8" customFormat="1" ht="76.5">
      <c r="A10" s="5" t="s">
        <v>1655</v>
      </c>
      <c r="B10" s="5" t="s">
        <v>1656</v>
      </c>
      <c r="C10" s="5" t="s">
        <v>978</v>
      </c>
      <c r="D10" s="5" t="s">
        <v>1224</v>
      </c>
      <c r="E10" s="6">
        <v>39730</v>
      </c>
      <c r="F10" s="5" t="s">
        <v>295</v>
      </c>
      <c r="G10" s="7">
        <v>1701000</v>
      </c>
      <c r="H10" s="7">
        <v>0</v>
      </c>
      <c r="I10" s="7">
        <v>1701000</v>
      </c>
      <c r="J10" s="7">
        <v>0</v>
      </c>
      <c r="K10" s="7">
        <v>0</v>
      </c>
      <c r="M10" s="7">
        <f t="shared" si="0"/>
        <v>1701000</v>
      </c>
      <c r="N10" s="7">
        <f t="shared" si="1"/>
        <v>1701000</v>
      </c>
      <c r="O10" s="7">
        <f t="shared" si="2"/>
        <v>0</v>
      </c>
    </row>
    <row r="11" spans="1:15" s="8" customFormat="1" ht="102">
      <c r="A11" s="5" t="s">
        <v>1657</v>
      </c>
      <c r="B11" s="5" t="s">
        <v>1816</v>
      </c>
      <c r="C11" s="5" t="s">
        <v>978</v>
      </c>
      <c r="D11" s="5" t="s">
        <v>1224</v>
      </c>
      <c r="E11" s="6">
        <v>39730</v>
      </c>
      <c r="F11" s="5" t="s">
        <v>303</v>
      </c>
      <c r="G11" s="7">
        <v>980000</v>
      </c>
      <c r="H11" s="7">
        <v>0</v>
      </c>
      <c r="I11" s="7">
        <v>980000</v>
      </c>
      <c r="J11" s="7">
        <v>0</v>
      </c>
      <c r="K11" s="7">
        <v>0</v>
      </c>
      <c r="M11" s="7">
        <f t="shared" si="0"/>
        <v>980000</v>
      </c>
      <c r="N11" s="7">
        <f t="shared" si="1"/>
        <v>980000</v>
      </c>
      <c r="O11" s="7">
        <f t="shared" si="2"/>
        <v>0</v>
      </c>
    </row>
    <row r="12" spans="1:15" s="8" customFormat="1" ht="114.75">
      <c r="A12" s="5" t="s">
        <v>1658</v>
      </c>
      <c r="B12" s="5" t="s">
        <v>1659</v>
      </c>
      <c r="C12" s="5" t="s">
        <v>978</v>
      </c>
      <c r="D12" s="5" t="s">
        <v>1224</v>
      </c>
      <c r="E12" s="6">
        <v>39730</v>
      </c>
      <c r="F12" s="5" t="s">
        <v>303</v>
      </c>
      <c r="G12" s="7">
        <v>680000</v>
      </c>
      <c r="H12" s="7">
        <v>0</v>
      </c>
      <c r="I12" s="7">
        <v>680000</v>
      </c>
      <c r="J12" s="7">
        <v>0</v>
      </c>
      <c r="K12" s="7">
        <v>0</v>
      </c>
      <c r="M12" s="7">
        <f t="shared" si="0"/>
        <v>680000</v>
      </c>
      <c r="N12" s="7">
        <f t="shared" si="1"/>
        <v>680000</v>
      </c>
      <c r="O12" s="7">
        <f t="shared" si="2"/>
        <v>0</v>
      </c>
    </row>
    <row r="13" spans="1:15" s="8" customFormat="1" ht="102">
      <c r="A13" s="5" t="s">
        <v>1660</v>
      </c>
      <c r="B13" s="5" t="s">
        <v>1593</v>
      </c>
      <c r="C13" s="5" t="s">
        <v>978</v>
      </c>
      <c r="D13" s="5" t="s">
        <v>1224</v>
      </c>
      <c r="E13" s="6">
        <v>39730</v>
      </c>
      <c r="F13" s="5" t="s">
        <v>303</v>
      </c>
      <c r="G13" s="7">
        <v>420000</v>
      </c>
      <c r="H13" s="7">
        <v>0</v>
      </c>
      <c r="I13" s="7">
        <v>420000</v>
      </c>
      <c r="J13" s="7">
        <v>0</v>
      </c>
      <c r="K13" s="7">
        <v>0</v>
      </c>
      <c r="M13" s="7">
        <f t="shared" si="0"/>
        <v>420000</v>
      </c>
      <c r="N13" s="7">
        <f t="shared" si="1"/>
        <v>420000</v>
      </c>
      <c r="O13" s="7">
        <f t="shared" si="2"/>
        <v>0</v>
      </c>
    </row>
    <row r="14" spans="1:15" s="8" customFormat="1" ht="93.75" customHeight="1">
      <c r="A14" s="5" t="s">
        <v>1663</v>
      </c>
      <c r="B14" s="5" t="s">
        <v>1817</v>
      </c>
      <c r="C14" s="5" t="s">
        <v>978</v>
      </c>
      <c r="D14" s="5" t="s">
        <v>1224</v>
      </c>
      <c r="E14" s="6">
        <v>39730</v>
      </c>
      <c r="F14" s="5" t="s">
        <v>303</v>
      </c>
      <c r="G14" s="7">
        <v>4000000</v>
      </c>
      <c r="H14" s="7">
        <v>2000000</v>
      </c>
      <c r="I14" s="7">
        <v>2000000</v>
      </c>
      <c r="J14" s="7">
        <v>0</v>
      </c>
      <c r="K14" s="7">
        <v>0</v>
      </c>
      <c r="M14" s="7">
        <f t="shared" si="0"/>
        <v>4000000</v>
      </c>
      <c r="N14" s="7">
        <f t="shared" si="1"/>
        <v>4000000</v>
      </c>
      <c r="O14" s="7">
        <f t="shared" si="2"/>
        <v>0</v>
      </c>
    </row>
    <row r="15" spans="1:15" s="8" customFormat="1" ht="102">
      <c r="A15" s="5" t="s">
        <v>1664</v>
      </c>
      <c r="B15" s="5" t="s">
        <v>440</v>
      </c>
      <c r="C15" s="5" t="s">
        <v>978</v>
      </c>
      <c r="D15" s="5" t="s">
        <v>1224</v>
      </c>
      <c r="E15" s="6">
        <v>39730</v>
      </c>
      <c r="F15" s="5" t="s">
        <v>303</v>
      </c>
      <c r="G15" s="7">
        <v>56100000</v>
      </c>
      <c r="H15" s="7">
        <v>23800000</v>
      </c>
      <c r="I15" s="7">
        <v>30300000</v>
      </c>
      <c r="J15" s="7">
        <v>0</v>
      </c>
      <c r="K15" s="7">
        <v>2000000</v>
      </c>
      <c r="M15" s="7">
        <f t="shared" si="0"/>
        <v>56100000</v>
      </c>
      <c r="N15" s="7">
        <f t="shared" si="1"/>
        <v>56100000</v>
      </c>
      <c r="O15" s="7">
        <f t="shared" si="2"/>
        <v>0</v>
      </c>
    </row>
    <row r="16" spans="1:15" s="8" customFormat="1" ht="76.5">
      <c r="A16" s="5" t="s">
        <v>1666</v>
      </c>
      <c r="B16" s="5" t="s">
        <v>1818</v>
      </c>
      <c r="C16" s="5" t="s">
        <v>978</v>
      </c>
      <c r="D16" s="5" t="s">
        <v>1224</v>
      </c>
      <c r="E16" s="6">
        <v>39730</v>
      </c>
      <c r="F16" s="5" t="s">
        <v>303</v>
      </c>
      <c r="G16" s="7">
        <v>1405000</v>
      </c>
      <c r="H16" s="7">
        <v>0</v>
      </c>
      <c r="I16" s="7">
        <v>1405000</v>
      </c>
      <c r="J16" s="7">
        <v>0</v>
      </c>
      <c r="K16" s="7">
        <v>0</v>
      </c>
      <c r="M16" s="7">
        <f t="shared" si="0"/>
        <v>1405000</v>
      </c>
      <c r="N16" s="7">
        <f t="shared" si="1"/>
        <v>1405000</v>
      </c>
      <c r="O16" s="7">
        <f t="shared" si="2"/>
        <v>0</v>
      </c>
    </row>
    <row r="17" spans="1:15" s="8" customFormat="1" ht="89.25">
      <c r="A17" s="5" t="s">
        <v>1755</v>
      </c>
      <c r="B17" s="5" t="s">
        <v>2331</v>
      </c>
      <c r="C17" s="5" t="s">
        <v>978</v>
      </c>
      <c r="D17" s="5" t="s">
        <v>1224</v>
      </c>
      <c r="E17" s="6">
        <v>39731</v>
      </c>
      <c r="F17" s="5" t="s">
        <v>303</v>
      </c>
      <c r="G17" s="7">
        <v>3020000</v>
      </c>
      <c r="H17" s="7">
        <v>0</v>
      </c>
      <c r="I17" s="7">
        <v>3020000</v>
      </c>
      <c r="J17" s="7">
        <v>0</v>
      </c>
      <c r="K17" s="7">
        <v>0</v>
      </c>
      <c r="M17" s="7">
        <f t="shared" si="0"/>
        <v>3020000</v>
      </c>
      <c r="N17" s="7">
        <f t="shared" si="1"/>
        <v>3020000</v>
      </c>
      <c r="O17" s="7">
        <f t="shared" si="2"/>
        <v>0</v>
      </c>
    </row>
    <row r="18" spans="1:15" s="8" customFormat="1" ht="76.5">
      <c r="A18" s="5" t="s">
        <v>1767</v>
      </c>
      <c r="B18" s="5" t="s">
        <v>1768</v>
      </c>
      <c r="C18" s="5" t="s">
        <v>978</v>
      </c>
      <c r="D18" s="5" t="s">
        <v>1224</v>
      </c>
      <c r="E18" s="6">
        <v>39735</v>
      </c>
      <c r="F18" s="5" t="s">
        <v>303</v>
      </c>
      <c r="G18" s="7">
        <v>3600000</v>
      </c>
      <c r="H18" s="7">
        <v>0</v>
      </c>
      <c r="I18" s="7">
        <v>3600000</v>
      </c>
      <c r="J18" s="7">
        <v>0</v>
      </c>
      <c r="K18" s="7">
        <v>0</v>
      </c>
      <c r="M18" s="7">
        <f t="shared" si="0"/>
        <v>3600000</v>
      </c>
      <c r="N18" s="7">
        <f t="shared" si="1"/>
        <v>3600000</v>
      </c>
      <c r="O18" s="7">
        <f t="shared" si="2"/>
        <v>0</v>
      </c>
    </row>
    <row r="19" spans="1:15" s="8" customFormat="1" ht="102">
      <c r="A19" s="5" t="s">
        <v>505</v>
      </c>
      <c r="B19" s="5" t="s">
        <v>506</v>
      </c>
      <c r="C19" s="5" t="s">
        <v>2032</v>
      </c>
      <c r="D19" s="5" t="s">
        <v>1224</v>
      </c>
      <c r="E19" s="6">
        <v>39736</v>
      </c>
      <c r="F19" s="5" t="s">
        <v>303</v>
      </c>
      <c r="G19" s="7">
        <v>5572000</v>
      </c>
      <c r="H19" s="7">
        <v>0</v>
      </c>
      <c r="I19" s="7">
        <v>5572000</v>
      </c>
      <c r="J19" s="7">
        <v>0</v>
      </c>
      <c r="K19" s="7">
        <v>0</v>
      </c>
      <c r="M19" s="7">
        <f t="shared" si="0"/>
        <v>5572000</v>
      </c>
      <c r="N19" s="7">
        <f t="shared" si="1"/>
        <v>5572000</v>
      </c>
      <c r="O19" s="7">
        <f t="shared" si="2"/>
        <v>0</v>
      </c>
    </row>
    <row r="20" spans="1:15" s="8" customFormat="1" ht="89.25">
      <c r="A20" s="5" t="s">
        <v>1766</v>
      </c>
      <c r="B20" s="5" t="s">
        <v>434</v>
      </c>
      <c r="C20" s="5" t="s">
        <v>2029</v>
      </c>
      <c r="D20" s="5" t="s">
        <v>1224</v>
      </c>
      <c r="E20" s="6">
        <v>39735</v>
      </c>
      <c r="F20" s="5" t="s">
        <v>303</v>
      </c>
      <c r="G20" s="7">
        <v>5000000</v>
      </c>
      <c r="H20" s="7">
        <v>0</v>
      </c>
      <c r="I20" s="7">
        <v>4000000</v>
      </c>
      <c r="J20" s="7">
        <v>0</v>
      </c>
      <c r="K20" s="7">
        <v>1000000</v>
      </c>
      <c r="M20" s="7">
        <f t="shared" si="0"/>
        <v>5000000</v>
      </c>
      <c r="N20" s="7">
        <f t="shared" si="1"/>
        <v>5000000</v>
      </c>
      <c r="O20" s="7">
        <f t="shared" si="2"/>
        <v>0</v>
      </c>
    </row>
    <row r="21" spans="1:15" s="8" customFormat="1" ht="140.25">
      <c r="A21" s="5" t="s">
        <v>1665</v>
      </c>
      <c r="B21" s="5" t="s">
        <v>441</v>
      </c>
      <c r="C21" s="5" t="s">
        <v>2027</v>
      </c>
      <c r="D21" s="5" t="s">
        <v>1224</v>
      </c>
      <c r="E21" s="6">
        <v>39730</v>
      </c>
      <c r="F21" s="5" t="s">
        <v>303</v>
      </c>
      <c r="G21" s="7">
        <v>20475000</v>
      </c>
      <c r="H21" s="7">
        <v>0</v>
      </c>
      <c r="I21" s="7">
        <v>19975000</v>
      </c>
      <c r="J21" s="7">
        <v>500000</v>
      </c>
      <c r="K21" s="7">
        <v>0</v>
      </c>
      <c r="M21" s="7">
        <f t="shared" si="0"/>
        <v>20475000</v>
      </c>
      <c r="N21" s="7">
        <f t="shared" si="1"/>
        <v>20475000</v>
      </c>
      <c r="O21" s="7">
        <f t="shared" si="2"/>
        <v>0</v>
      </c>
    </row>
  </sheetData>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dimension ref="A1:O12"/>
  <sheetViews>
    <sheetView zoomScale="75" zoomScaleNormal="75" workbookViewId="0" topLeftCell="A1">
      <selection activeCell="A1" sqref="A1:IV1"/>
    </sheetView>
  </sheetViews>
  <sheetFormatPr defaultColWidth="11.421875" defaultRowHeight="12.75"/>
  <cols>
    <col min="1" max="1" width="19.00390625" style="0" customWidth="1"/>
    <col min="2" max="2" width="21.7109375" style="0" customWidth="1"/>
    <col min="3" max="3" width="23.140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40.25">
      <c r="A2" s="5" t="s">
        <v>728</v>
      </c>
      <c r="B2" s="5" t="s">
        <v>729</v>
      </c>
      <c r="C2" s="5" t="s">
        <v>997</v>
      </c>
      <c r="D2" s="5" t="s">
        <v>956</v>
      </c>
      <c r="E2" s="6">
        <v>39645</v>
      </c>
      <c r="F2" s="5" t="s">
        <v>294</v>
      </c>
      <c r="G2" s="7">
        <v>13521525.2</v>
      </c>
      <c r="H2" s="7">
        <v>0</v>
      </c>
      <c r="I2" s="7">
        <v>13519525.2</v>
      </c>
      <c r="J2" s="7">
        <v>2000</v>
      </c>
      <c r="K2" s="7">
        <v>0</v>
      </c>
      <c r="M2" s="7">
        <f aca="true" t="shared" si="0" ref="M2:M12">SUM(H2:K2)</f>
        <v>13521525.2</v>
      </c>
      <c r="N2" s="7">
        <f aca="true" t="shared" si="1" ref="N2:N12">G2</f>
        <v>13521525.2</v>
      </c>
      <c r="O2" s="7">
        <f aca="true" t="shared" si="2" ref="O2:O12">+M2-N2</f>
        <v>0</v>
      </c>
    </row>
    <row r="3" spans="1:15" s="8" customFormat="1" ht="140.25">
      <c r="A3" s="5" t="s">
        <v>928</v>
      </c>
      <c r="B3" s="5" t="s">
        <v>2134</v>
      </c>
      <c r="C3" s="5" t="s">
        <v>997</v>
      </c>
      <c r="D3" s="5" t="s">
        <v>956</v>
      </c>
      <c r="E3" s="6">
        <v>39695</v>
      </c>
      <c r="F3" s="5" t="s">
        <v>319</v>
      </c>
      <c r="G3" s="7">
        <v>2994926</v>
      </c>
      <c r="H3" s="7">
        <v>0</v>
      </c>
      <c r="I3" s="7">
        <v>2994926</v>
      </c>
      <c r="J3" s="7">
        <v>0</v>
      </c>
      <c r="K3" s="7">
        <v>0</v>
      </c>
      <c r="M3" s="7">
        <f t="shared" si="0"/>
        <v>2994926</v>
      </c>
      <c r="N3" s="7">
        <f t="shared" si="1"/>
        <v>2994926</v>
      </c>
      <c r="O3" s="7">
        <f t="shared" si="2"/>
        <v>0</v>
      </c>
    </row>
    <row r="4" spans="1:15" s="8" customFormat="1" ht="102">
      <c r="A4" s="5" t="s">
        <v>1327</v>
      </c>
      <c r="B4" s="5" t="s">
        <v>1328</v>
      </c>
      <c r="C4" s="5" t="s">
        <v>997</v>
      </c>
      <c r="D4" s="5" t="s">
        <v>956</v>
      </c>
      <c r="E4" s="6">
        <v>39826</v>
      </c>
      <c r="F4" s="5" t="s">
        <v>295</v>
      </c>
      <c r="G4" s="7">
        <v>8349010</v>
      </c>
      <c r="H4" s="7">
        <v>0</v>
      </c>
      <c r="I4" s="7">
        <v>8349010</v>
      </c>
      <c r="J4" s="7">
        <v>0</v>
      </c>
      <c r="K4" s="7">
        <v>0</v>
      </c>
      <c r="M4" s="7">
        <f t="shared" si="0"/>
        <v>8349010</v>
      </c>
      <c r="N4" s="7">
        <f t="shared" si="1"/>
        <v>8349010</v>
      </c>
      <c r="O4" s="7">
        <f t="shared" si="2"/>
        <v>0</v>
      </c>
    </row>
    <row r="5" spans="1:15" s="8" customFormat="1" ht="102">
      <c r="A5" s="5" t="s">
        <v>1329</v>
      </c>
      <c r="B5" s="5" t="s">
        <v>2145</v>
      </c>
      <c r="C5" s="5" t="s">
        <v>997</v>
      </c>
      <c r="D5" s="5" t="s">
        <v>956</v>
      </c>
      <c r="E5" s="6">
        <v>39826</v>
      </c>
      <c r="F5" s="5" t="s">
        <v>295</v>
      </c>
      <c r="G5" s="7">
        <v>20112722.9</v>
      </c>
      <c r="H5" s="7">
        <v>0</v>
      </c>
      <c r="I5" s="7">
        <v>20112722.9</v>
      </c>
      <c r="J5" s="7">
        <v>0</v>
      </c>
      <c r="K5" s="7">
        <v>0</v>
      </c>
      <c r="M5" s="7">
        <f t="shared" si="0"/>
        <v>20112722.9</v>
      </c>
      <c r="N5" s="7">
        <f t="shared" si="1"/>
        <v>20112722.9</v>
      </c>
      <c r="O5" s="7">
        <f t="shared" si="2"/>
        <v>0</v>
      </c>
    </row>
    <row r="6" spans="1:15" s="8" customFormat="1" ht="140.25">
      <c r="A6" s="5" t="s">
        <v>1330</v>
      </c>
      <c r="B6" s="5" t="s">
        <v>2339</v>
      </c>
      <c r="C6" s="5" t="s">
        <v>997</v>
      </c>
      <c r="D6" s="5" t="s">
        <v>956</v>
      </c>
      <c r="E6" s="6">
        <v>39826</v>
      </c>
      <c r="F6" s="5" t="s">
        <v>295</v>
      </c>
      <c r="G6" s="7">
        <v>90335960</v>
      </c>
      <c r="H6" s="7">
        <v>0</v>
      </c>
      <c r="I6" s="7">
        <v>90335960</v>
      </c>
      <c r="J6" s="7">
        <v>0</v>
      </c>
      <c r="K6" s="7">
        <v>0</v>
      </c>
      <c r="M6" s="7">
        <f t="shared" si="0"/>
        <v>90335960</v>
      </c>
      <c r="N6" s="7">
        <f t="shared" si="1"/>
        <v>90335960</v>
      </c>
      <c r="O6" s="7">
        <f t="shared" si="2"/>
        <v>0</v>
      </c>
    </row>
    <row r="7" spans="1:15" s="8" customFormat="1" ht="102">
      <c r="A7" s="5" t="s">
        <v>1331</v>
      </c>
      <c r="B7" s="5" t="s">
        <v>2146</v>
      </c>
      <c r="C7" s="5" t="s">
        <v>997</v>
      </c>
      <c r="D7" s="5" t="s">
        <v>956</v>
      </c>
      <c r="E7" s="6">
        <v>39826</v>
      </c>
      <c r="F7" s="5" t="s">
        <v>295</v>
      </c>
      <c r="G7" s="7">
        <v>13928000</v>
      </c>
      <c r="H7" s="7">
        <v>0</v>
      </c>
      <c r="I7" s="7">
        <v>13928000</v>
      </c>
      <c r="J7" s="7">
        <v>0</v>
      </c>
      <c r="K7" s="7">
        <v>0</v>
      </c>
      <c r="M7" s="7">
        <f t="shared" si="0"/>
        <v>13928000</v>
      </c>
      <c r="N7" s="7">
        <f t="shared" si="1"/>
        <v>13928000</v>
      </c>
      <c r="O7" s="7">
        <f t="shared" si="2"/>
        <v>0</v>
      </c>
    </row>
    <row r="8" spans="1:15" s="8" customFormat="1" ht="165.75">
      <c r="A8" s="5" t="s">
        <v>2066</v>
      </c>
      <c r="B8" s="5" t="s">
        <v>2282</v>
      </c>
      <c r="C8" s="5" t="s">
        <v>997</v>
      </c>
      <c r="D8" s="5" t="s">
        <v>956</v>
      </c>
      <c r="E8" s="6">
        <v>40008</v>
      </c>
      <c r="F8" s="5" t="s">
        <v>295</v>
      </c>
      <c r="G8" s="7">
        <v>50090090.4</v>
      </c>
      <c r="H8" s="7">
        <v>0</v>
      </c>
      <c r="I8" s="7">
        <v>50090090.4</v>
      </c>
      <c r="J8" s="7">
        <v>0</v>
      </c>
      <c r="K8" s="7">
        <v>0</v>
      </c>
      <c r="M8" s="7">
        <f t="shared" si="0"/>
        <v>50090090.4</v>
      </c>
      <c r="N8" s="7">
        <f t="shared" si="1"/>
        <v>50090090.4</v>
      </c>
      <c r="O8" s="7">
        <f t="shared" si="2"/>
        <v>0</v>
      </c>
    </row>
    <row r="9" spans="1:15" s="8" customFormat="1" ht="87" customHeight="1">
      <c r="A9" s="5" t="s">
        <v>51</v>
      </c>
      <c r="B9" s="5" t="s">
        <v>52</v>
      </c>
      <c r="C9" s="5" t="s">
        <v>2056</v>
      </c>
      <c r="D9" s="5" t="s">
        <v>956</v>
      </c>
      <c r="E9" s="6">
        <v>39542</v>
      </c>
      <c r="F9" s="5" t="s">
        <v>295</v>
      </c>
      <c r="G9" s="7">
        <v>8202000</v>
      </c>
      <c r="H9" s="7">
        <v>0</v>
      </c>
      <c r="I9" s="7">
        <v>8202000</v>
      </c>
      <c r="J9" s="7">
        <v>0</v>
      </c>
      <c r="K9" s="7">
        <v>0</v>
      </c>
      <c r="M9" s="7">
        <f t="shared" si="0"/>
        <v>8202000</v>
      </c>
      <c r="N9" s="7">
        <f t="shared" si="1"/>
        <v>8202000</v>
      </c>
      <c r="O9" s="7">
        <f t="shared" si="2"/>
        <v>0</v>
      </c>
    </row>
    <row r="10" spans="1:15" s="8" customFormat="1" ht="114.75">
      <c r="A10" s="5" t="s">
        <v>278</v>
      </c>
      <c r="B10" s="5" t="s">
        <v>2061</v>
      </c>
      <c r="C10" s="5" t="s">
        <v>2018</v>
      </c>
      <c r="D10" s="5" t="s">
        <v>956</v>
      </c>
      <c r="E10" s="6">
        <v>39640</v>
      </c>
      <c r="F10" s="5" t="s">
        <v>303</v>
      </c>
      <c r="G10" s="7">
        <v>41500</v>
      </c>
      <c r="H10" s="7">
        <v>0</v>
      </c>
      <c r="I10" s="7">
        <v>40500</v>
      </c>
      <c r="J10" s="7">
        <v>1000</v>
      </c>
      <c r="K10" s="7">
        <v>0</v>
      </c>
      <c r="M10" s="7">
        <f t="shared" si="0"/>
        <v>41500</v>
      </c>
      <c r="N10" s="7">
        <f t="shared" si="1"/>
        <v>41500</v>
      </c>
      <c r="O10" s="7">
        <f t="shared" si="2"/>
        <v>0</v>
      </c>
    </row>
    <row r="11" spans="1:15" s="8" customFormat="1" ht="102">
      <c r="A11" s="5" t="s">
        <v>730</v>
      </c>
      <c r="B11" s="5" t="s">
        <v>2318</v>
      </c>
      <c r="C11" s="5" t="s">
        <v>731</v>
      </c>
      <c r="D11" s="5" t="s">
        <v>963</v>
      </c>
      <c r="E11" s="6">
        <v>39645</v>
      </c>
      <c r="F11" s="5" t="s">
        <v>303</v>
      </c>
      <c r="G11" s="7">
        <v>6000000</v>
      </c>
      <c r="H11" s="7">
        <v>0</v>
      </c>
      <c r="I11" s="7">
        <v>6000000</v>
      </c>
      <c r="J11" s="7">
        <v>0</v>
      </c>
      <c r="K11" s="7">
        <v>0</v>
      </c>
      <c r="M11" s="7">
        <f t="shared" si="0"/>
        <v>6000000</v>
      </c>
      <c r="N11" s="7">
        <f t="shared" si="1"/>
        <v>6000000</v>
      </c>
      <c r="O11" s="7">
        <f t="shared" si="2"/>
        <v>0</v>
      </c>
    </row>
    <row r="12" spans="1:15" s="8" customFormat="1" ht="102">
      <c r="A12" s="5" t="s">
        <v>578</v>
      </c>
      <c r="B12" s="5" t="s">
        <v>2268</v>
      </c>
      <c r="C12" s="5" t="s">
        <v>979</v>
      </c>
      <c r="D12" s="5" t="s">
        <v>963</v>
      </c>
      <c r="E12" s="6">
        <v>39644</v>
      </c>
      <c r="F12" s="5" t="s">
        <v>303</v>
      </c>
      <c r="G12" s="7">
        <v>1087745</v>
      </c>
      <c r="H12" s="7">
        <v>0</v>
      </c>
      <c r="I12" s="7">
        <v>1087745</v>
      </c>
      <c r="J12" s="7">
        <v>0</v>
      </c>
      <c r="K12" s="7">
        <v>0</v>
      </c>
      <c r="M12" s="7">
        <f t="shared" si="0"/>
        <v>1087745</v>
      </c>
      <c r="N12" s="7">
        <f t="shared" si="1"/>
        <v>1087745</v>
      </c>
      <c r="O12" s="7">
        <f t="shared" si="2"/>
        <v>0</v>
      </c>
    </row>
  </sheetData>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P143"/>
  <sheetViews>
    <sheetView zoomScale="75" zoomScaleNormal="75" workbookViewId="0" topLeftCell="A1">
      <selection activeCell="A116" sqref="A116"/>
    </sheetView>
  </sheetViews>
  <sheetFormatPr defaultColWidth="11.421875" defaultRowHeight="12.75"/>
  <cols>
    <col min="1" max="1" width="17.57421875" style="0" customWidth="1"/>
    <col min="2" max="2" width="19.57421875" style="0" customWidth="1"/>
    <col min="3" max="3" width="19.00390625" style="0" customWidth="1"/>
    <col min="7" max="7" width="13.140625" style="0" customWidth="1"/>
    <col min="10" max="10" width="13.00390625" style="0" customWidth="1"/>
    <col min="13" max="13" width="13.00390625" style="0" customWidth="1"/>
    <col min="14" max="14" width="13.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27.5">
      <c r="A2" s="5" t="s">
        <v>1496</v>
      </c>
      <c r="B2" s="5" t="s">
        <v>1585</v>
      </c>
      <c r="C2" s="5" t="s">
        <v>1255</v>
      </c>
      <c r="D2" s="5" t="s">
        <v>1197</v>
      </c>
      <c r="E2" s="6">
        <v>39703</v>
      </c>
      <c r="F2" s="5" t="s">
        <v>385</v>
      </c>
      <c r="G2" s="7">
        <v>559066.82</v>
      </c>
      <c r="H2" s="7">
        <v>0</v>
      </c>
      <c r="I2" s="7">
        <v>33553.33</v>
      </c>
      <c r="J2" s="7">
        <v>525513.49</v>
      </c>
      <c r="K2" s="7">
        <v>0</v>
      </c>
      <c r="M2" s="7">
        <f aca="true" t="shared" si="0" ref="M2:M65">SUM(H2:K2)</f>
        <v>559066.82</v>
      </c>
      <c r="N2" s="7">
        <f aca="true" t="shared" si="1" ref="N2:N65">G2</f>
        <v>559066.82</v>
      </c>
      <c r="O2" s="7">
        <f aca="true" t="shared" si="2" ref="O2:O65">+M2-N2</f>
        <v>0</v>
      </c>
    </row>
    <row r="3" spans="1:15" s="8" customFormat="1" ht="89.25">
      <c r="A3" s="5" t="s">
        <v>1401</v>
      </c>
      <c r="B3" s="5" t="s">
        <v>2429</v>
      </c>
      <c r="C3" s="5" t="s">
        <v>2380</v>
      </c>
      <c r="D3" s="5" t="s">
        <v>1197</v>
      </c>
      <c r="E3" s="6">
        <v>39805</v>
      </c>
      <c r="F3" s="5" t="s">
        <v>298</v>
      </c>
      <c r="G3" s="7">
        <v>6659939</v>
      </c>
      <c r="H3" s="7">
        <v>425534</v>
      </c>
      <c r="I3" s="7">
        <v>873621</v>
      </c>
      <c r="J3" s="7">
        <v>0</v>
      </c>
      <c r="K3" s="7">
        <v>5360784</v>
      </c>
      <c r="M3" s="7">
        <f t="shared" si="0"/>
        <v>6659939</v>
      </c>
      <c r="N3" s="7">
        <f t="shared" si="1"/>
        <v>6659939</v>
      </c>
      <c r="O3" s="7">
        <f t="shared" si="2"/>
        <v>0</v>
      </c>
    </row>
    <row r="4" spans="1:15" s="8" customFormat="1" ht="114.75">
      <c r="A4" s="5" t="s">
        <v>859</v>
      </c>
      <c r="B4" s="5" t="s">
        <v>860</v>
      </c>
      <c r="C4" s="5" t="s">
        <v>2448</v>
      </c>
      <c r="D4" s="5" t="s">
        <v>1197</v>
      </c>
      <c r="E4" s="6">
        <v>39680</v>
      </c>
      <c r="F4" s="5" t="s">
        <v>303</v>
      </c>
      <c r="G4" s="7">
        <v>2176712</v>
      </c>
      <c r="H4" s="7">
        <v>0</v>
      </c>
      <c r="I4" s="7">
        <v>651824</v>
      </c>
      <c r="J4" s="7">
        <v>1524888</v>
      </c>
      <c r="K4" s="7">
        <v>0</v>
      </c>
      <c r="M4" s="7">
        <f t="shared" si="0"/>
        <v>2176712</v>
      </c>
      <c r="N4" s="7">
        <f t="shared" si="1"/>
        <v>2176712</v>
      </c>
      <c r="O4" s="7">
        <f t="shared" si="2"/>
        <v>0</v>
      </c>
    </row>
    <row r="5" spans="1:15" s="8" customFormat="1" ht="114.75">
      <c r="A5" s="5" t="s">
        <v>1552</v>
      </c>
      <c r="B5" s="5" t="s">
        <v>1553</v>
      </c>
      <c r="C5" s="5" t="s">
        <v>1554</v>
      </c>
      <c r="D5" s="5" t="s">
        <v>1197</v>
      </c>
      <c r="E5" s="6">
        <v>39850</v>
      </c>
      <c r="F5" s="5" t="s">
        <v>22</v>
      </c>
      <c r="G5" s="7">
        <v>1853458.42</v>
      </c>
      <c r="H5" s="7">
        <v>0</v>
      </c>
      <c r="I5" s="7">
        <v>38338.9</v>
      </c>
      <c r="J5" s="7">
        <v>0</v>
      </c>
      <c r="K5" s="7">
        <v>1815119.52</v>
      </c>
      <c r="M5" s="7">
        <f t="shared" si="0"/>
        <v>1853458.42</v>
      </c>
      <c r="N5" s="7">
        <f t="shared" si="1"/>
        <v>1853458.42</v>
      </c>
      <c r="O5" s="7">
        <f t="shared" si="2"/>
        <v>0</v>
      </c>
    </row>
    <row r="6" spans="1:15" s="8" customFormat="1" ht="165.75">
      <c r="A6" s="5" t="s">
        <v>401</v>
      </c>
      <c r="B6" s="5" t="s">
        <v>2059</v>
      </c>
      <c r="C6" s="5" t="s">
        <v>4</v>
      </c>
      <c r="D6" s="5" t="s">
        <v>1197</v>
      </c>
      <c r="E6" s="6">
        <v>39616</v>
      </c>
      <c r="F6" s="5" t="s">
        <v>303</v>
      </c>
      <c r="G6" s="7">
        <v>1892010676</v>
      </c>
      <c r="H6" s="7">
        <v>0</v>
      </c>
      <c r="I6" s="7">
        <v>461295676</v>
      </c>
      <c r="J6" s="7">
        <v>1430715000</v>
      </c>
      <c r="K6" s="7">
        <v>0</v>
      </c>
      <c r="M6" s="7">
        <f t="shared" si="0"/>
        <v>1892010676</v>
      </c>
      <c r="N6" s="7">
        <f t="shared" si="1"/>
        <v>1892010676</v>
      </c>
      <c r="O6" s="7">
        <f t="shared" si="2"/>
        <v>0</v>
      </c>
    </row>
    <row r="7" spans="1:15" s="8" customFormat="1" ht="165.75">
      <c r="A7" s="5" t="s">
        <v>218</v>
      </c>
      <c r="B7" s="5" t="s">
        <v>2059</v>
      </c>
      <c r="C7" s="5" t="s">
        <v>4</v>
      </c>
      <c r="D7" s="5" t="s">
        <v>1197</v>
      </c>
      <c r="E7" s="6">
        <v>39616</v>
      </c>
      <c r="F7" s="5" t="s">
        <v>303</v>
      </c>
      <c r="G7" s="7">
        <v>1892010</v>
      </c>
      <c r="H7" s="7">
        <v>0</v>
      </c>
      <c r="I7" s="7">
        <v>461295</v>
      </c>
      <c r="J7" s="7">
        <v>1430715</v>
      </c>
      <c r="K7" s="7">
        <v>0</v>
      </c>
      <c r="M7" s="7">
        <f t="shared" si="0"/>
        <v>1892010</v>
      </c>
      <c r="N7" s="7">
        <f t="shared" si="1"/>
        <v>1892010</v>
      </c>
      <c r="O7" s="7">
        <f t="shared" si="2"/>
        <v>0</v>
      </c>
    </row>
    <row r="8" spans="1:15" s="8" customFormat="1" ht="51">
      <c r="A8" s="5" t="s">
        <v>1266</v>
      </c>
      <c r="B8" s="5" t="s">
        <v>1267</v>
      </c>
      <c r="C8" s="5" t="s">
        <v>1003</v>
      </c>
      <c r="D8" s="5" t="s">
        <v>1197</v>
      </c>
      <c r="E8" s="6">
        <v>39801</v>
      </c>
      <c r="F8" s="5" t="s">
        <v>332</v>
      </c>
      <c r="G8" s="7">
        <v>717858.67</v>
      </c>
      <c r="H8" s="7">
        <v>0</v>
      </c>
      <c r="I8" s="7">
        <v>33608.67</v>
      </c>
      <c r="J8" s="7">
        <v>0</v>
      </c>
      <c r="K8" s="7">
        <v>684250</v>
      </c>
      <c r="M8" s="7">
        <f t="shared" si="0"/>
        <v>717858.67</v>
      </c>
      <c r="N8" s="7">
        <f t="shared" si="1"/>
        <v>717858.67</v>
      </c>
      <c r="O8" s="7">
        <f t="shared" si="2"/>
        <v>0</v>
      </c>
    </row>
    <row r="9" spans="1:15" s="8" customFormat="1" ht="127.5">
      <c r="A9" s="5" t="s">
        <v>1270</v>
      </c>
      <c r="B9" s="5" t="s">
        <v>2426</v>
      </c>
      <c r="C9" s="5" t="s">
        <v>2369</v>
      </c>
      <c r="D9" s="5" t="s">
        <v>1197</v>
      </c>
      <c r="E9" s="6">
        <v>39801</v>
      </c>
      <c r="F9" s="5" t="s">
        <v>283</v>
      </c>
      <c r="G9" s="7">
        <v>53759.74</v>
      </c>
      <c r="H9" s="7">
        <v>0</v>
      </c>
      <c r="I9" s="7">
        <v>26800</v>
      </c>
      <c r="J9" s="7">
        <v>8859.74</v>
      </c>
      <c r="K9" s="7">
        <v>18100</v>
      </c>
      <c r="M9" s="7">
        <f t="shared" si="0"/>
        <v>53759.74</v>
      </c>
      <c r="N9" s="7">
        <f t="shared" si="1"/>
        <v>53759.74</v>
      </c>
      <c r="O9" s="7">
        <f t="shared" si="2"/>
        <v>0</v>
      </c>
    </row>
    <row r="10" spans="1:15" s="8" customFormat="1" ht="114.75">
      <c r="A10" s="5" t="s">
        <v>676</v>
      </c>
      <c r="B10" s="5" t="s">
        <v>677</v>
      </c>
      <c r="C10" s="5" t="s">
        <v>1217</v>
      </c>
      <c r="D10" s="5" t="s">
        <v>1197</v>
      </c>
      <c r="E10" s="6">
        <v>39639</v>
      </c>
      <c r="F10" s="5" t="s">
        <v>387</v>
      </c>
      <c r="G10" s="7">
        <v>1160170</v>
      </c>
      <c r="H10" s="7">
        <v>0</v>
      </c>
      <c r="I10" s="7">
        <v>236000</v>
      </c>
      <c r="J10" s="7">
        <v>759170</v>
      </c>
      <c r="K10" s="7">
        <v>165000</v>
      </c>
      <c r="M10" s="7">
        <f t="shared" si="0"/>
        <v>1160170</v>
      </c>
      <c r="N10" s="7">
        <f t="shared" si="1"/>
        <v>1160170</v>
      </c>
      <c r="O10" s="7">
        <f t="shared" si="2"/>
        <v>0</v>
      </c>
    </row>
    <row r="11" spans="1:15" s="8" customFormat="1" ht="66.75" customHeight="1">
      <c r="A11" s="5" t="s">
        <v>1615</v>
      </c>
      <c r="B11" s="5" t="s">
        <v>1616</v>
      </c>
      <c r="C11" s="5" t="s">
        <v>1222</v>
      </c>
      <c r="D11" s="5" t="s">
        <v>1197</v>
      </c>
      <c r="E11" s="6">
        <v>39717</v>
      </c>
      <c r="F11" s="5" t="s">
        <v>396</v>
      </c>
      <c r="G11" s="7">
        <v>2631320.88</v>
      </c>
      <c r="H11" s="7">
        <v>0</v>
      </c>
      <c r="I11" s="7">
        <v>401575.88</v>
      </c>
      <c r="J11" s="7">
        <v>2205205</v>
      </c>
      <c r="K11" s="7">
        <v>24540</v>
      </c>
      <c r="M11" s="7">
        <f t="shared" si="0"/>
        <v>2631320.88</v>
      </c>
      <c r="N11" s="7">
        <f t="shared" si="1"/>
        <v>2631320.88</v>
      </c>
      <c r="O11" s="7">
        <f t="shared" si="2"/>
        <v>0</v>
      </c>
    </row>
    <row r="12" spans="1:15" s="8" customFormat="1" ht="102">
      <c r="A12" s="5" t="s">
        <v>421</v>
      </c>
      <c r="B12" s="5" t="s">
        <v>1711</v>
      </c>
      <c r="C12" s="5" t="s">
        <v>1207</v>
      </c>
      <c r="D12" s="5" t="s">
        <v>1197</v>
      </c>
      <c r="E12" s="6">
        <v>39647</v>
      </c>
      <c r="F12" s="5" t="s">
        <v>369</v>
      </c>
      <c r="G12" s="7">
        <v>199792</v>
      </c>
      <c r="H12" s="7">
        <v>0</v>
      </c>
      <c r="I12" s="7">
        <v>124844</v>
      </c>
      <c r="J12" s="7">
        <v>42448</v>
      </c>
      <c r="K12" s="7">
        <v>32500</v>
      </c>
      <c r="M12" s="7">
        <f t="shared" si="0"/>
        <v>199792</v>
      </c>
      <c r="N12" s="7">
        <f t="shared" si="1"/>
        <v>199792</v>
      </c>
      <c r="O12" s="7">
        <f t="shared" si="2"/>
        <v>0</v>
      </c>
    </row>
    <row r="13" spans="1:15" s="8" customFormat="1" ht="76.5">
      <c r="A13" s="5" t="s">
        <v>591</v>
      </c>
      <c r="B13" s="5" t="s">
        <v>592</v>
      </c>
      <c r="C13" s="5" t="s">
        <v>1218</v>
      </c>
      <c r="D13" s="5" t="s">
        <v>1197</v>
      </c>
      <c r="E13" s="6">
        <v>39610</v>
      </c>
      <c r="F13" s="5" t="s">
        <v>389</v>
      </c>
      <c r="G13" s="7">
        <v>2471852</v>
      </c>
      <c r="H13" s="7">
        <v>255000</v>
      </c>
      <c r="I13" s="7">
        <v>150000</v>
      </c>
      <c r="J13" s="7">
        <v>1964352</v>
      </c>
      <c r="K13" s="7">
        <v>102500</v>
      </c>
      <c r="M13" s="7">
        <f t="shared" si="0"/>
        <v>2471852</v>
      </c>
      <c r="N13" s="7">
        <f t="shared" si="1"/>
        <v>2471852</v>
      </c>
      <c r="O13" s="7">
        <f t="shared" si="2"/>
        <v>0</v>
      </c>
    </row>
    <row r="14" spans="1:15" s="8" customFormat="1" ht="140.25">
      <c r="A14" s="5" t="s">
        <v>1756</v>
      </c>
      <c r="B14" s="5" t="s">
        <v>1757</v>
      </c>
      <c r="C14" s="5" t="s">
        <v>1215</v>
      </c>
      <c r="D14" s="5" t="s">
        <v>1197</v>
      </c>
      <c r="E14" s="6">
        <v>39731</v>
      </c>
      <c r="F14" s="5" t="s">
        <v>289</v>
      </c>
      <c r="G14" s="7">
        <v>209696</v>
      </c>
      <c r="H14" s="7">
        <v>0</v>
      </c>
      <c r="I14" s="7">
        <v>23870</v>
      </c>
      <c r="J14" s="7">
        <v>0</v>
      </c>
      <c r="K14" s="7">
        <v>185826</v>
      </c>
      <c r="M14" s="7">
        <f t="shared" si="0"/>
        <v>209696</v>
      </c>
      <c r="N14" s="7">
        <f t="shared" si="1"/>
        <v>209696</v>
      </c>
      <c r="O14" s="7">
        <f t="shared" si="2"/>
        <v>0</v>
      </c>
    </row>
    <row r="15" spans="1:15" s="8" customFormat="1" ht="127.5">
      <c r="A15" s="5" t="s">
        <v>1633</v>
      </c>
      <c r="B15" s="5" t="s">
        <v>1587</v>
      </c>
      <c r="C15" s="5" t="s">
        <v>2468</v>
      </c>
      <c r="D15" s="5" t="s">
        <v>1197</v>
      </c>
      <c r="E15" s="6">
        <v>39721</v>
      </c>
      <c r="F15" s="5" t="s">
        <v>386</v>
      </c>
      <c r="G15" s="7">
        <v>823540</v>
      </c>
      <c r="H15" s="7">
        <v>0</v>
      </c>
      <c r="I15" s="7">
        <v>117590</v>
      </c>
      <c r="J15" s="7">
        <v>419800</v>
      </c>
      <c r="K15" s="7">
        <v>286150</v>
      </c>
      <c r="M15" s="7">
        <f t="shared" si="0"/>
        <v>823540</v>
      </c>
      <c r="N15" s="7">
        <f t="shared" si="1"/>
        <v>823540</v>
      </c>
      <c r="O15" s="7">
        <f t="shared" si="2"/>
        <v>0</v>
      </c>
    </row>
    <row r="16" spans="1:15" s="8" customFormat="1" ht="89.25">
      <c r="A16" s="5" t="s">
        <v>1173</v>
      </c>
      <c r="B16" s="5" t="s">
        <v>1174</v>
      </c>
      <c r="C16" s="5" t="s">
        <v>2025</v>
      </c>
      <c r="D16" s="5" t="s">
        <v>1197</v>
      </c>
      <c r="E16" s="6">
        <v>39713</v>
      </c>
      <c r="F16" s="5" t="s">
        <v>387</v>
      </c>
      <c r="G16" s="7">
        <v>1273430</v>
      </c>
      <c r="H16" s="7">
        <v>0</v>
      </c>
      <c r="I16" s="7">
        <v>242030</v>
      </c>
      <c r="J16" s="7">
        <v>0</v>
      </c>
      <c r="K16" s="7">
        <v>1031400</v>
      </c>
      <c r="M16" s="7">
        <f t="shared" si="0"/>
        <v>1273430</v>
      </c>
      <c r="N16" s="7">
        <f t="shared" si="1"/>
        <v>1273430</v>
      </c>
      <c r="O16" s="7">
        <f t="shared" si="2"/>
        <v>0</v>
      </c>
    </row>
    <row r="17" spans="1:15" s="8" customFormat="1" ht="63.75">
      <c r="A17" s="5" t="s">
        <v>1348</v>
      </c>
      <c r="B17" s="5" t="s">
        <v>1349</v>
      </c>
      <c r="C17" s="5" t="s">
        <v>1014</v>
      </c>
      <c r="D17" s="5" t="s">
        <v>1197</v>
      </c>
      <c r="E17" s="6">
        <v>39793</v>
      </c>
      <c r="F17" s="5" t="s">
        <v>312</v>
      </c>
      <c r="G17" s="7">
        <v>10356332</v>
      </c>
      <c r="H17" s="7">
        <v>0</v>
      </c>
      <c r="I17" s="7">
        <v>40000</v>
      </c>
      <c r="J17" s="7">
        <v>3435444</v>
      </c>
      <c r="K17" s="7">
        <v>6880888</v>
      </c>
      <c r="M17" s="7">
        <f t="shared" si="0"/>
        <v>10356332</v>
      </c>
      <c r="N17" s="7">
        <f t="shared" si="1"/>
        <v>10356332</v>
      </c>
      <c r="O17" s="7">
        <f t="shared" si="2"/>
        <v>0</v>
      </c>
    </row>
    <row r="18" spans="1:15" s="8" customFormat="1" ht="102">
      <c r="A18" s="5" t="s">
        <v>1404</v>
      </c>
      <c r="B18" s="5" t="s">
        <v>2431</v>
      </c>
      <c r="C18" s="5" t="s">
        <v>977</v>
      </c>
      <c r="D18" s="5" t="s">
        <v>1197</v>
      </c>
      <c r="E18" s="6">
        <v>39805</v>
      </c>
      <c r="F18" s="5" t="s">
        <v>307</v>
      </c>
      <c r="G18" s="7">
        <v>874211</v>
      </c>
      <c r="H18" s="7">
        <v>0</v>
      </c>
      <c r="I18" s="7">
        <v>60887.5</v>
      </c>
      <c r="J18" s="7">
        <v>794522.5</v>
      </c>
      <c r="K18" s="7">
        <v>18801</v>
      </c>
      <c r="M18" s="7">
        <f t="shared" si="0"/>
        <v>874211</v>
      </c>
      <c r="N18" s="7">
        <f t="shared" si="1"/>
        <v>874211</v>
      </c>
      <c r="O18" s="7">
        <f t="shared" si="2"/>
        <v>0</v>
      </c>
    </row>
    <row r="19" spans="1:15" s="8" customFormat="1" ht="165.75">
      <c r="A19" s="5" t="s">
        <v>852</v>
      </c>
      <c r="B19" s="5" t="s">
        <v>853</v>
      </c>
      <c r="C19" s="5" t="s">
        <v>1026</v>
      </c>
      <c r="D19" s="5" t="s">
        <v>1197</v>
      </c>
      <c r="E19" s="6">
        <v>39679</v>
      </c>
      <c r="F19" s="5" t="s">
        <v>292</v>
      </c>
      <c r="G19" s="7">
        <v>2331147</v>
      </c>
      <c r="H19" s="7">
        <v>0</v>
      </c>
      <c r="I19" s="7">
        <v>2279307</v>
      </c>
      <c r="J19" s="7">
        <v>0</v>
      </c>
      <c r="K19" s="7">
        <v>51840</v>
      </c>
      <c r="M19" s="7">
        <f t="shared" si="0"/>
        <v>2331147</v>
      </c>
      <c r="N19" s="7">
        <f t="shared" si="1"/>
        <v>2331147</v>
      </c>
      <c r="O19" s="7">
        <f t="shared" si="2"/>
        <v>0</v>
      </c>
    </row>
    <row r="20" spans="1:15" s="8" customFormat="1" ht="127.5">
      <c r="A20" s="5" t="s">
        <v>1164</v>
      </c>
      <c r="B20" s="5" t="s">
        <v>1165</v>
      </c>
      <c r="C20" s="5" t="s">
        <v>1029</v>
      </c>
      <c r="D20" s="5" t="s">
        <v>1197</v>
      </c>
      <c r="E20" s="6">
        <v>39713</v>
      </c>
      <c r="F20" s="5" t="s">
        <v>395</v>
      </c>
      <c r="G20" s="7">
        <v>13361341</v>
      </c>
      <c r="H20" s="7">
        <v>0</v>
      </c>
      <c r="I20" s="7">
        <v>467940</v>
      </c>
      <c r="J20" s="7">
        <v>12773400</v>
      </c>
      <c r="K20" s="7">
        <v>120001</v>
      </c>
      <c r="M20" s="7">
        <f t="shared" si="0"/>
        <v>13361341</v>
      </c>
      <c r="N20" s="7">
        <f t="shared" si="1"/>
        <v>13361341</v>
      </c>
      <c r="O20" s="7">
        <f t="shared" si="2"/>
        <v>0</v>
      </c>
    </row>
    <row r="21" spans="1:15" s="8" customFormat="1" ht="102">
      <c r="A21" s="5" t="s">
        <v>1645</v>
      </c>
      <c r="B21" s="5" t="s">
        <v>1588</v>
      </c>
      <c r="C21" s="5" t="s">
        <v>1646</v>
      </c>
      <c r="D21" s="5" t="s">
        <v>1197</v>
      </c>
      <c r="E21" s="6">
        <v>39722</v>
      </c>
      <c r="F21" s="5" t="s">
        <v>395</v>
      </c>
      <c r="G21" s="7">
        <v>279744</v>
      </c>
      <c r="H21" s="7">
        <v>0</v>
      </c>
      <c r="I21" s="7">
        <v>92514</v>
      </c>
      <c r="J21" s="7">
        <v>157230</v>
      </c>
      <c r="K21" s="7">
        <v>30000</v>
      </c>
      <c r="M21" s="7">
        <f t="shared" si="0"/>
        <v>279744</v>
      </c>
      <c r="N21" s="7">
        <f t="shared" si="1"/>
        <v>279744</v>
      </c>
      <c r="O21" s="7">
        <f t="shared" si="2"/>
        <v>0</v>
      </c>
    </row>
    <row r="22" spans="1:15" s="8" customFormat="1" ht="102">
      <c r="A22" s="5" t="s">
        <v>678</v>
      </c>
      <c r="B22" s="5" t="s">
        <v>679</v>
      </c>
      <c r="C22" s="5" t="s">
        <v>1031</v>
      </c>
      <c r="D22" s="5" t="s">
        <v>1197</v>
      </c>
      <c r="E22" s="6">
        <v>39640</v>
      </c>
      <c r="F22" s="5" t="s">
        <v>343</v>
      </c>
      <c r="G22" s="7">
        <v>125702.6</v>
      </c>
      <c r="H22" s="7">
        <v>0</v>
      </c>
      <c r="I22" s="7">
        <v>25791.3</v>
      </c>
      <c r="J22" s="7">
        <v>79411.3</v>
      </c>
      <c r="K22" s="7">
        <v>20500</v>
      </c>
      <c r="M22" s="7">
        <f t="shared" si="0"/>
        <v>125702.6</v>
      </c>
      <c r="N22" s="7">
        <f t="shared" si="1"/>
        <v>125702.6</v>
      </c>
      <c r="O22" s="7">
        <f t="shared" si="2"/>
        <v>0</v>
      </c>
    </row>
    <row r="23" spans="1:15" s="8" customFormat="1" ht="153">
      <c r="A23" s="5" t="s">
        <v>665</v>
      </c>
      <c r="B23" s="5" t="s">
        <v>2154</v>
      </c>
      <c r="C23" s="5" t="s">
        <v>2155</v>
      </c>
      <c r="D23" s="5" t="s">
        <v>1197</v>
      </c>
      <c r="E23" s="6">
        <v>39638</v>
      </c>
      <c r="F23" s="5" t="s">
        <v>320</v>
      </c>
      <c r="G23" s="7">
        <v>202718</v>
      </c>
      <c r="H23" s="7">
        <v>0</v>
      </c>
      <c r="I23" s="7">
        <v>30000</v>
      </c>
      <c r="J23" s="7">
        <v>84400</v>
      </c>
      <c r="K23" s="7">
        <v>88318</v>
      </c>
      <c r="M23" s="7">
        <f t="shared" si="0"/>
        <v>202718</v>
      </c>
      <c r="N23" s="7">
        <f t="shared" si="1"/>
        <v>202718</v>
      </c>
      <c r="O23" s="7">
        <f t="shared" si="2"/>
        <v>0</v>
      </c>
    </row>
    <row r="24" spans="1:15" s="8" customFormat="1" ht="153">
      <c r="A24" s="5" t="s">
        <v>665</v>
      </c>
      <c r="B24" s="5" t="s">
        <v>2154</v>
      </c>
      <c r="C24" s="5" t="s">
        <v>2155</v>
      </c>
      <c r="D24" s="5" t="s">
        <v>1197</v>
      </c>
      <c r="E24" s="6">
        <v>39638</v>
      </c>
      <c r="F24" s="5" t="s">
        <v>320</v>
      </c>
      <c r="G24" s="7">
        <v>202718</v>
      </c>
      <c r="H24" s="7">
        <v>0</v>
      </c>
      <c r="I24" s="7">
        <v>30000</v>
      </c>
      <c r="J24" s="7">
        <v>84400</v>
      </c>
      <c r="K24" s="7">
        <v>88318</v>
      </c>
      <c r="M24" s="7">
        <f t="shared" si="0"/>
        <v>202718</v>
      </c>
      <c r="N24" s="7">
        <f t="shared" si="1"/>
        <v>202718</v>
      </c>
      <c r="O24" s="7">
        <f t="shared" si="2"/>
        <v>0</v>
      </c>
    </row>
    <row r="25" spans="1:15" s="8" customFormat="1" ht="89.25">
      <c r="A25" s="5" t="s">
        <v>1268</v>
      </c>
      <c r="B25" s="5" t="s">
        <v>1856</v>
      </c>
      <c r="C25" s="5" t="s">
        <v>980</v>
      </c>
      <c r="D25" s="5" t="s">
        <v>1197</v>
      </c>
      <c r="E25" s="6">
        <v>39801</v>
      </c>
      <c r="F25" s="5" t="s">
        <v>296</v>
      </c>
      <c r="G25" s="7">
        <v>24500</v>
      </c>
      <c r="H25" s="7">
        <v>0</v>
      </c>
      <c r="I25" s="7">
        <v>24500</v>
      </c>
      <c r="J25" s="7">
        <v>0</v>
      </c>
      <c r="K25" s="7">
        <v>0</v>
      </c>
      <c r="M25" s="7">
        <f t="shared" si="0"/>
        <v>24500</v>
      </c>
      <c r="N25" s="7">
        <f t="shared" si="1"/>
        <v>24500</v>
      </c>
      <c r="O25" s="7">
        <f t="shared" si="2"/>
        <v>0</v>
      </c>
    </row>
    <row r="26" spans="1:15" s="8" customFormat="1" ht="89.25">
      <c r="A26" s="5" t="s">
        <v>1269</v>
      </c>
      <c r="B26" s="5" t="s">
        <v>1856</v>
      </c>
      <c r="C26" s="5" t="s">
        <v>980</v>
      </c>
      <c r="D26" s="5" t="s">
        <v>1197</v>
      </c>
      <c r="E26" s="6">
        <v>39801</v>
      </c>
      <c r="F26" s="5" t="s">
        <v>296</v>
      </c>
      <c r="G26" s="7">
        <v>26800</v>
      </c>
      <c r="H26" s="7">
        <v>0</v>
      </c>
      <c r="I26" s="7">
        <v>26800</v>
      </c>
      <c r="J26" s="7">
        <v>0</v>
      </c>
      <c r="K26" s="7">
        <v>0</v>
      </c>
      <c r="M26" s="7">
        <f t="shared" si="0"/>
        <v>26800</v>
      </c>
      <c r="N26" s="7">
        <f t="shared" si="1"/>
        <v>26800</v>
      </c>
      <c r="O26" s="7">
        <f t="shared" si="2"/>
        <v>0</v>
      </c>
    </row>
    <row r="27" spans="1:15" s="8" customFormat="1" ht="127.5">
      <c r="A27" s="5" t="s">
        <v>589</v>
      </c>
      <c r="B27" s="5" t="s">
        <v>1689</v>
      </c>
      <c r="C27" s="5" t="s">
        <v>1219</v>
      </c>
      <c r="D27" s="5" t="s">
        <v>1197</v>
      </c>
      <c r="E27" s="6">
        <v>39608</v>
      </c>
      <c r="F27" s="5" t="s">
        <v>381</v>
      </c>
      <c r="G27" s="7">
        <v>552341</v>
      </c>
      <c r="H27" s="7">
        <v>0</v>
      </c>
      <c r="I27" s="7">
        <v>70000</v>
      </c>
      <c r="J27" s="7">
        <v>0</v>
      </c>
      <c r="K27" s="7">
        <v>482341</v>
      </c>
      <c r="M27" s="7">
        <f t="shared" si="0"/>
        <v>552341</v>
      </c>
      <c r="N27" s="7">
        <f t="shared" si="1"/>
        <v>552341</v>
      </c>
      <c r="O27" s="7">
        <f t="shared" si="2"/>
        <v>0</v>
      </c>
    </row>
    <row r="28" spans="1:15" s="8" customFormat="1" ht="114.75">
      <c r="A28" s="5" t="s">
        <v>1166</v>
      </c>
      <c r="B28" s="5" t="s">
        <v>2232</v>
      </c>
      <c r="C28" s="5" t="s">
        <v>1238</v>
      </c>
      <c r="D28" s="5" t="s">
        <v>1197</v>
      </c>
      <c r="E28" s="6">
        <v>39713</v>
      </c>
      <c r="F28" s="5" t="s">
        <v>317</v>
      </c>
      <c r="G28" s="7">
        <v>1166205</v>
      </c>
      <c r="H28" s="7">
        <v>0</v>
      </c>
      <c r="I28" s="7">
        <v>91300</v>
      </c>
      <c r="J28" s="7">
        <v>954905</v>
      </c>
      <c r="K28" s="7">
        <v>120000</v>
      </c>
      <c r="M28" s="7">
        <f t="shared" si="0"/>
        <v>1166205</v>
      </c>
      <c r="N28" s="7">
        <f t="shared" si="1"/>
        <v>1166205</v>
      </c>
      <c r="O28" s="7">
        <f t="shared" si="2"/>
        <v>0</v>
      </c>
    </row>
    <row r="29" spans="1:15" s="8" customFormat="1" ht="102">
      <c r="A29" s="5" t="s">
        <v>1790</v>
      </c>
      <c r="B29" s="5" t="s">
        <v>1837</v>
      </c>
      <c r="C29" s="5" t="s">
        <v>1017</v>
      </c>
      <c r="D29" s="5" t="s">
        <v>1197</v>
      </c>
      <c r="E29" s="6">
        <v>39759</v>
      </c>
      <c r="F29" s="5" t="s">
        <v>286</v>
      </c>
      <c r="G29" s="7">
        <v>16386865.6</v>
      </c>
      <c r="H29" s="7">
        <v>0</v>
      </c>
      <c r="I29" s="7">
        <v>850000</v>
      </c>
      <c r="J29" s="7">
        <v>2864741.22</v>
      </c>
      <c r="K29" s="7">
        <v>12672124.4</v>
      </c>
      <c r="M29" s="7">
        <f t="shared" si="0"/>
        <v>16386865.620000001</v>
      </c>
      <c r="N29" s="7">
        <f t="shared" si="1"/>
        <v>16386865.6</v>
      </c>
      <c r="O29" s="7">
        <f t="shared" si="2"/>
        <v>0.020000001415610313</v>
      </c>
    </row>
    <row r="30" spans="1:15" s="8" customFormat="1" ht="63.75">
      <c r="A30" s="5" t="s">
        <v>1271</v>
      </c>
      <c r="B30" s="5" t="s">
        <v>1272</v>
      </c>
      <c r="C30" s="5" t="s">
        <v>1273</v>
      </c>
      <c r="D30" s="5" t="s">
        <v>1197</v>
      </c>
      <c r="E30" s="6">
        <v>39804</v>
      </c>
      <c r="F30" s="5" t="s">
        <v>362</v>
      </c>
      <c r="G30" s="7">
        <v>4153142.28</v>
      </c>
      <c r="H30" s="7">
        <v>0</v>
      </c>
      <c r="I30" s="7">
        <v>54791.67</v>
      </c>
      <c r="J30" s="7">
        <v>0</v>
      </c>
      <c r="K30" s="7">
        <v>4098350.61</v>
      </c>
      <c r="M30" s="7">
        <f t="shared" si="0"/>
        <v>4153142.28</v>
      </c>
      <c r="N30" s="7">
        <f t="shared" si="1"/>
        <v>4153142.28</v>
      </c>
      <c r="O30" s="7">
        <f t="shared" si="2"/>
        <v>0</v>
      </c>
    </row>
    <row r="31" spans="1:15" s="8" customFormat="1" ht="165.75">
      <c r="A31" s="5" t="s">
        <v>668</v>
      </c>
      <c r="B31" s="5" t="s">
        <v>2397</v>
      </c>
      <c r="C31" s="5" t="s">
        <v>2015</v>
      </c>
      <c r="D31" s="5" t="s">
        <v>1197</v>
      </c>
      <c r="E31" s="6">
        <v>39639</v>
      </c>
      <c r="F31" s="5" t="s">
        <v>295</v>
      </c>
      <c r="G31" s="7">
        <v>9885911</v>
      </c>
      <c r="H31" s="7">
        <v>0</v>
      </c>
      <c r="I31" s="7">
        <v>600000</v>
      </c>
      <c r="J31" s="7">
        <v>4791297</v>
      </c>
      <c r="K31" s="7">
        <v>4494614</v>
      </c>
      <c r="M31" s="7">
        <f t="shared" si="0"/>
        <v>9885911</v>
      </c>
      <c r="N31" s="7">
        <f t="shared" si="1"/>
        <v>9885911</v>
      </c>
      <c r="O31" s="7">
        <f t="shared" si="2"/>
        <v>0</v>
      </c>
    </row>
    <row r="32" spans="1:15" s="8" customFormat="1" ht="76.5">
      <c r="A32" s="5" t="s">
        <v>1774</v>
      </c>
      <c r="B32" s="5" t="s">
        <v>1775</v>
      </c>
      <c r="C32" s="5" t="s">
        <v>1776</v>
      </c>
      <c r="D32" s="5" t="s">
        <v>1197</v>
      </c>
      <c r="E32" s="6">
        <v>39735</v>
      </c>
      <c r="F32" s="5" t="s">
        <v>295</v>
      </c>
      <c r="G32" s="7">
        <v>77054318</v>
      </c>
      <c r="H32" s="7">
        <v>0</v>
      </c>
      <c r="I32" s="7">
        <v>77054318</v>
      </c>
      <c r="J32" s="7">
        <v>0</v>
      </c>
      <c r="K32" s="7">
        <v>0</v>
      </c>
      <c r="M32" s="7">
        <f t="shared" si="0"/>
        <v>77054318</v>
      </c>
      <c r="N32" s="7">
        <f t="shared" si="1"/>
        <v>77054318</v>
      </c>
      <c r="O32" s="7">
        <f t="shared" si="2"/>
        <v>0</v>
      </c>
    </row>
    <row r="33" spans="1:15" s="8" customFormat="1" ht="102">
      <c r="A33" s="5" t="s">
        <v>484</v>
      </c>
      <c r="B33" s="5" t="s">
        <v>485</v>
      </c>
      <c r="C33" s="5" t="s">
        <v>486</v>
      </c>
      <c r="D33" s="5" t="s">
        <v>1197</v>
      </c>
      <c r="E33" s="6">
        <v>39727</v>
      </c>
      <c r="F33" s="5" t="s">
        <v>295</v>
      </c>
      <c r="G33" s="7">
        <v>175200</v>
      </c>
      <c r="H33" s="7">
        <v>0</v>
      </c>
      <c r="I33" s="7">
        <v>175200</v>
      </c>
      <c r="J33" s="7">
        <v>0</v>
      </c>
      <c r="K33" s="7">
        <v>0</v>
      </c>
      <c r="M33" s="7">
        <f t="shared" si="0"/>
        <v>175200</v>
      </c>
      <c r="N33" s="7">
        <f t="shared" si="1"/>
        <v>175200</v>
      </c>
      <c r="O33" s="7">
        <f t="shared" si="2"/>
        <v>0</v>
      </c>
    </row>
    <row r="34" spans="1:15" s="8" customFormat="1" ht="114.75">
      <c r="A34" s="5" t="s">
        <v>1075</v>
      </c>
      <c r="B34" s="5" t="s">
        <v>2295</v>
      </c>
      <c r="C34" s="5" t="s">
        <v>1076</v>
      </c>
      <c r="D34" s="5" t="s">
        <v>1197</v>
      </c>
      <c r="E34" s="6">
        <v>40114</v>
      </c>
      <c r="F34" s="5" t="s">
        <v>378</v>
      </c>
      <c r="G34" s="7">
        <v>528000</v>
      </c>
      <c r="H34" s="7">
        <v>0</v>
      </c>
      <c r="I34" s="7">
        <v>528000</v>
      </c>
      <c r="J34" s="7">
        <v>0</v>
      </c>
      <c r="K34" s="7">
        <v>0</v>
      </c>
      <c r="M34" s="7">
        <f t="shared" si="0"/>
        <v>528000</v>
      </c>
      <c r="N34" s="7">
        <f t="shared" si="1"/>
        <v>528000</v>
      </c>
      <c r="O34" s="7">
        <f t="shared" si="2"/>
        <v>0</v>
      </c>
    </row>
    <row r="35" spans="1:15" s="8" customFormat="1" ht="178.5">
      <c r="A35" s="5" t="s">
        <v>1548</v>
      </c>
      <c r="B35" s="5" t="s">
        <v>2257</v>
      </c>
      <c r="C35" s="5" t="s">
        <v>949</v>
      </c>
      <c r="D35" s="5" t="s">
        <v>1197</v>
      </c>
      <c r="E35" s="6">
        <v>39849</v>
      </c>
      <c r="F35" s="5" t="s">
        <v>352</v>
      </c>
      <c r="G35" s="7">
        <v>2933695.3</v>
      </c>
      <c r="H35" s="7">
        <v>0</v>
      </c>
      <c r="I35" s="7">
        <v>237751.35</v>
      </c>
      <c r="J35" s="7">
        <v>2620464.2</v>
      </c>
      <c r="K35" s="7">
        <v>75479.75</v>
      </c>
      <c r="M35" s="7">
        <f t="shared" si="0"/>
        <v>2933695.3000000003</v>
      </c>
      <c r="N35" s="7">
        <f t="shared" si="1"/>
        <v>2933695.3</v>
      </c>
      <c r="O35" s="7">
        <f t="shared" si="2"/>
        <v>0</v>
      </c>
    </row>
    <row r="36" spans="1:15" s="8" customFormat="1" ht="165.75">
      <c r="A36" s="5" t="s">
        <v>240</v>
      </c>
      <c r="B36" s="5" t="s">
        <v>2153</v>
      </c>
      <c r="C36" s="5" t="s">
        <v>998</v>
      </c>
      <c r="D36" s="5" t="s">
        <v>1197</v>
      </c>
      <c r="E36" s="6">
        <v>39623</v>
      </c>
      <c r="F36" s="5" t="s">
        <v>320</v>
      </c>
      <c r="G36" s="7">
        <v>6624656</v>
      </c>
      <c r="H36" s="7">
        <v>7000</v>
      </c>
      <c r="I36" s="7">
        <v>6539656</v>
      </c>
      <c r="J36" s="7">
        <v>63000</v>
      </c>
      <c r="K36" s="7">
        <v>15000</v>
      </c>
      <c r="M36" s="7">
        <f t="shared" si="0"/>
        <v>6624656</v>
      </c>
      <c r="N36" s="7">
        <f t="shared" si="1"/>
        <v>6624656</v>
      </c>
      <c r="O36" s="7">
        <f t="shared" si="2"/>
        <v>0</v>
      </c>
    </row>
    <row r="37" spans="1:15" s="8" customFormat="1" ht="89.25">
      <c r="A37" s="5" t="s">
        <v>757</v>
      </c>
      <c r="B37" s="5" t="s">
        <v>758</v>
      </c>
      <c r="C37" s="5" t="s">
        <v>998</v>
      </c>
      <c r="D37" s="5" t="s">
        <v>1197</v>
      </c>
      <c r="E37" s="6">
        <v>39688</v>
      </c>
      <c r="F37" s="5" t="s">
        <v>346</v>
      </c>
      <c r="G37" s="7">
        <v>984992</v>
      </c>
      <c r="H37" s="7">
        <v>0</v>
      </c>
      <c r="I37" s="7">
        <v>974342</v>
      </c>
      <c r="J37" s="7">
        <v>0</v>
      </c>
      <c r="K37" s="7">
        <v>10650</v>
      </c>
      <c r="M37" s="7">
        <f t="shared" si="0"/>
        <v>984992</v>
      </c>
      <c r="N37" s="7">
        <f t="shared" si="1"/>
        <v>984992</v>
      </c>
      <c r="O37" s="7">
        <f t="shared" si="2"/>
        <v>0</v>
      </c>
    </row>
    <row r="38" spans="1:15" s="8" customFormat="1" ht="63.75">
      <c r="A38" s="5" t="s">
        <v>264</v>
      </c>
      <c r="B38" s="5" t="s">
        <v>265</v>
      </c>
      <c r="C38" s="5" t="s">
        <v>2012</v>
      </c>
      <c r="D38" s="5" t="s">
        <v>1197</v>
      </c>
      <c r="E38" s="6">
        <v>39588</v>
      </c>
      <c r="F38" s="5" t="s">
        <v>336</v>
      </c>
      <c r="G38" s="7">
        <v>88838</v>
      </c>
      <c r="H38" s="7">
        <v>0</v>
      </c>
      <c r="I38" s="7">
        <v>73038</v>
      </c>
      <c r="J38" s="7">
        <v>0</v>
      </c>
      <c r="K38" s="7">
        <v>15800</v>
      </c>
      <c r="M38" s="7">
        <f t="shared" si="0"/>
        <v>88838</v>
      </c>
      <c r="N38" s="7">
        <f t="shared" si="1"/>
        <v>88838</v>
      </c>
      <c r="O38" s="7">
        <f t="shared" si="2"/>
        <v>0</v>
      </c>
    </row>
    <row r="39" spans="1:15" s="8" customFormat="1" ht="63.75">
      <c r="A39" s="5" t="s">
        <v>264</v>
      </c>
      <c r="B39" s="5" t="s">
        <v>265</v>
      </c>
      <c r="C39" s="5" t="s">
        <v>2012</v>
      </c>
      <c r="D39" s="5" t="s">
        <v>1197</v>
      </c>
      <c r="E39" s="6">
        <v>39588</v>
      </c>
      <c r="F39" s="5" t="s">
        <v>336</v>
      </c>
      <c r="G39" s="7">
        <v>88838</v>
      </c>
      <c r="H39" s="7">
        <v>0</v>
      </c>
      <c r="I39" s="7">
        <v>73038</v>
      </c>
      <c r="J39" s="7">
        <v>0</v>
      </c>
      <c r="K39" s="7">
        <v>15800</v>
      </c>
      <c r="M39" s="7">
        <f t="shared" si="0"/>
        <v>88838</v>
      </c>
      <c r="N39" s="7">
        <f t="shared" si="1"/>
        <v>88838</v>
      </c>
      <c r="O39" s="7">
        <f t="shared" si="2"/>
        <v>0</v>
      </c>
    </row>
    <row r="40" spans="1:15" s="8" customFormat="1" ht="89.25">
      <c r="A40" s="5" t="s">
        <v>686</v>
      </c>
      <c r="B40" s="5" t="s">
        <v>687</v>
      </c>
      <c r="C40" s="5" t="s">
        <v>688</v>
      </c>
      <c r="D40" s="5" t="s">
        <v>1197</v>
      </c>
      <c r="E40" s="6">
        <v>39640</v>
      </c>
      <c r="F40" s="5" t="s">
        <v>295</v>
      </c>
      <c r="G40" s="7">
        <v>1100400</v>
      </c>
      <c r="H40" s="7">
        <v>0</v>
      </c>
      <c r="I40" s="7">
        <v>150000</v>
      </c>
      <c r="J40" s="7">
        <v>811680</v>
      </c>
      <c r="K40" s="7">
        <v>138720</v>
      </c>
      <c r="M40" s="7">
        <f t="shared" si="0"/>
        <v>1100400</v>
      </c>
      <c r="N40" s="7">
        <f t="shared" si="1"/>
        <v>1100400</v>
      </c>
      <c r="O40" s="7">
        <f t="shared" si="2"/>
        <v>0</v>
      </c>
    </row>
    <row r="41" spans="1:15" s="8" customFormat="1" ht="76.5">
      <c r="A41" s="5" t="s">
        <v>674</v>
      </c>
      <c r="B41" s="5" t="s">
        <v>675</v>
      </c>
      <c r="C41" s="5" t="s">
        <v>12</v>
      </c>
      <c r="D41" s="5" t="s">
        <v>1197</v>
      </c>
      <c r="E41" s="6">
        <v>39639</v>
      </c>
      <c r="F41" s="5" t="s">
        <v>290</v>
      </c>
      <c r="G41" s="7">
        <v>1455820</v>
      </c>
      <c r="H41" s="7">
        <v>990000</v>
      </c>
      <c r="I41" s="7">
        <v>170000</v>
      </c>
      <c r="J41" s="7">
        <v>225820</v>
      </c>
      <c r="K41" s="7">
        <v>70000</v>
      </c>
      <c r="M41" s="7">
        <f t="shared" si="0"/>
        <v>1455820</v>
      </c>
      <c r="N41" s="7">
        <f t="shared" si="1"/>
        <v>1455820</v>
      </c>
      <c r="O41" s="7">
        <f t="shared" si="2"/>
        <v>0</v>
      </c>
    </row>
    <row r="42" spans="1:15" s="8" customFormat="1" ht="114.75">
      <c r="A42" s="5" t="s">
        <v>116</v>
      </c>
      <c r="B42" s="5" t="s">
        <v>2303</v>
      </c>
      <c r="C42" s="5" t="s">
        <v>950</v>
      </c>
      <c r="D42" s="5" t="s">
        <v>1197</v>
      </c>
      <c r="E42" s="6">
        <v>39518</v>
      </c>
      <c r="F42" s="5" t="s">
        <v>318</v>
      </c>
      <c r="G42" s="7">
        <v>124878.92</v>
      </c>
      <c r="H42" s="7">
        <v>0</v>
      </c>
      <c r="I42" s="7">
        <v>12550.1</v>
      </c>
      <c r="J42" s="7">
        <v>110328.82</v>
      </c>
      <c r="K42" s="7">
        <v>2000</v>
      </c>
      <c r="M42" s="7">
        <f t="shared" si="0"/>
        <v>124878.92000000001</v>
      </c>
      <c r="N42" s="7">
        <f t="shared" si="1"/>
        <v>124878.92</v>
      </c>
      <c r="O42" s="7">
        <f t="shared" si="2"/>
        <v>0</v>
      </c>
    </row>
    <row r="43" spans="1:15" s="8" customFormat="1" ht="102">
      <c r="A43" s="5" t="s">
        <v>59</v>
      </c>
      <c r="B43" s="5" t="s">
        <v>2308</v>
      </c>
      <c r="C43" s="5" t="s">
        <v>950</v>
      </c>
      <c r="D43" s="5" t="s">
        <v>1197</v>
      </c>
      <c r="E43" s="6">
        <v>39545</v>
      </c>
      <c r="F43" s="5" t="s">
        <v>324</v>
      </c>
      <c r="G43" s="7">
        <v>421100</v>
      </c>
      <c r="H43" s="7">
        <v>0</v>
      </c>
      <c r="I43" s="7">
        <v>35862.5</v>
      </c>
      <c r="J43" s="7">
        <v>370237.5</v>
      </c>
      <c r="K43" s="7">
        <v>15000</v>
      </c>
      <c r="M43" s="7">
        <f t="shared" si="0"/>
        <v>421100</v>
      </c>
      <c r="N43" s="7">
        <f t="shared" si="1"/>
        <v>421100</v>
      </c>
      <c r="O43" s="7">
        <f t="shared" si="2"/>
        <v>0</v>
      </c>
    </row>
    <row r="44" spans="1:15" s="8" customFormat="1" ht="102">
      <c r="A44" s="5" t="s">
        <v>177</v>
      </c>
      <c r="B44" s="5" t="s">
        <v>178</v>
      </c>
      <c r="C44" s="5" t="s">
        <v>950</v>
      </c>
      <c r="D44" s="5" t="s">
        <v>1197</v>
      </c>
      <c r="E44" s="6">
        <v>39552</v>
      </c>
      <c r="F44" s="5" t="s">
        <v>303</v>
      </c>
      <c r="G44" s="7">
        <v>3773200</v>
      </c>
      <c r="H44" s="7">
        <v>0</v>
      </c>
      <c r="I44" s="7">
        <v>3773200</v>
      </c>
      <c r="J44" s="7">
        <v>0</v>
      </c>
      <c r="K44" s="7">
        <v>0</v>
      </c>
      <c r="M44" s="7">
        <f t="shared" si="0"/>
        <v>3773200</v>
      </c>
      <c r="N44" s="7">
        <f t="shared" si="1"/>
        <v>3773200</v>
      </c>
      <c r="O44" s="7">
        <f t="shared" si="2"/>
        <v>0</v>
      </c>
    </row>
    <row r="45" spans="1:15" s="8" customFormat="1" ht="102">
      <c r="A45" s="5" t="s">
        <v>196</v>
      </c>
      <c r="B45" s="5" t="s">
        <v>197</v>
      </c>
      <c r="C45" s="5" t="s">
        <v>950</v>
      </c>
      <c r="D45" s="5" t="s">
        <v>1197</v>
      </c>
      <c r="E45" s="6">
        <v>39559</v>
      </c>
      <c r="F45" s="5" t="s">
        <v>295</v>
      </c>
      <c r="G45" s="7">
        <v>303610</v>
      </c>
      <c r="H45" s="7">
        <v>0</v>
      </c>
      <c r="I45" s="7">
        <v>80000</v>
      </c>
      <c r="J45" s="7">
        <v>0</v>
      </c>
      <c r="K45" s="7">
        <v>223610</v>
      </c>
      <c r="M45" s="7">
        <f t="shared" si="0"/>
        <v>303610</v>
      </c>
      <c r="N45" s="7">
        <f t="shared" si="1"/>
        <v>303610</v>
      </c>
      <c r="O45" s="7">
        <f t="shared" si="2"/>
        <v>0</v>
      </c>
    </row>
    <row r="46" spans="1:15" s="8" customFormat="1" ht="185.25" customHeight="1">
      <c r="A46" s="5" t="s">
        <v>251</v>
      </c>
      <c r="B46" s="5" t="s">
        <v>2057</v>
      </c>
      <c r="C46" s="5" t="s">
        <v>950</v>
      </c>
      <c r="D46" s="5" t="s">
        <v>1197</v>
      </c>
      <c r="E46" s="6">
        <v>39580</v>
      </c>
      <c r="F46" s="5" t="s">
        <v>339</v>
      </c>
      <c r="G46" s="7">
        <v>7115000</v>
      </c>
      <c r="H46" s="7">
        <v>0</v>
      </c>
      <c r="I46" s="7">
        <v>7000000</v>
      </c>
      <c r="J46" s="7">
        <v>0</v>
      </c>
      <c r="K46" s="7">
        <v>115000</v>
      </c>
      <c r="M46" s="7">
        <f t="shared" si="0"/>
        <v>7115000</v>
      </c>
      <c r="N46" s="7">
        <f t="shared" si="1"/>
        <v>7115000</v>
      </c>
      <c r="O46" s="7">
        <f t="shared" si="2"/>
        <v>0</v>
      </c>
    </row>
    <row r="47" spans="1:15" s="8" customFormat="1" ht="105" customHeight="1">
      <c r="A47" s="5" t="s">
        <v>258</v>
      </c>
      <c r="B47" s="5" t="s">
        <v>2388</v>
      </c>
      <c r="C47" s="5" t="s">
        <v>950</v>
      </c>
      <c r="D47" s="5" t="s">
        <v>1197</v>
      </c>
      <c r="E47" s="6">
        <v>39582</v>
      </c>
      <c r="F47" s="5" t="s">
        <v>337</v>
      </c>
      <c r="G47" s="7">
        <v>55477192.1</v>
      </c>
      <c r="H47" s="7">
        <v>7468208.72</v>
      </c>
      <c r="I47" s="7">
        <v>18670521.8</v>
      </c>
      <c r="J47" s="7">
        <v>21870252.9</v>
      </c>
      <c r="K47" s="7">
        <v>7468208.72</v>
      </c>
      <c r="M47" s="7">
        <f t="shared" si="0"/>
        <v>55477192.14</v>
      </c>
      <c r="N47" s="7">
        <f t="shared" si="1"/>
        <v>55477192.1</v>
      </c>
      <c r="O47" s="7">
        <f t="shared" si="2"/>
        <v>0.03999999910593033</v>
      </c>
    </row>
    <row r="48" spans="1:15" s="8" customFormat="1" ht="76.5">
      <c r="A48" s="5" t="s">
        <v>259</v>
      </c>
      <c r="B48" s="5" t="s">
        <v>1681</v>
      </c>
      <c r="C48" s="5" t="s">
        <v>950</v>
      </c>
      <c r="D48" s="5" t="s">
        <v>1197</v>
      </c>
      <c r="E48" s="6">
        <v>39582</v>
      </c>
      <c r="F48" s="5" t="s">
        <v>303</v>
      </c>
      <c r="G48" s="7">
        <v>6800000</v>
      </c>
      <c r="H48" s="7">
        <v>0</v>
      </c>
      <c r="I48" s="7">
        <v>6800000</v>
      </c>
      <c r="J48" s="7">
        <v>0</v>
      </c>
      <c r="K48" s="7">
        <v>0</v>
      </c>
      <c r="M48" s="7">
        <f t="shared" si="0"/>
        <v>6800000</v>
      </c>
      <c r="N48" s="7">
        <f t="shared" si="1"/>
        <v>6800000</v>
      </c>
      <c r="O48" s="7">
        <f t="shared" si="2"/>
        <v>0</v>
      </c>
    </row>
    <row r="49" spans="1:15" s="8" customFormat="1" ht="89.25">
      <c r="A49" s="5" t="s">
        <v>153</v>
      </c>
      <c r="B49" s="5" t="s">
        <v>154</v>
      </c>
      <c r="C49" s="5" t="s">
        <v>950</v>
      </c>
      <c r="D49" s="5" t="s">
        <v>1197</v>
      </c>
      <c r="E49" s="6">
        <v>39591</v>
      </c>
      <c r="F49" s="5" t="s">
        <v>336</v>
      </c>
      <c r="G49" s="7">
        <v>1609364</v>
      </c>
      <c r="H49" s="7">
        <v>0</v>
      </c>
      <c r="I49" s="7">
        <v>1593564</v>
      </c>
      <c r="J49" s="7">
        <v>0</v>
      </c>
      <c r="K49" s="7">
        <v>15800</v>
      </c>
      <c r="M49" s="7">
        <f t="shared" si="0"/>
        <v>1609364</v>
      </c>
      <c r="N49" s="7">
        <f t="shared" si="1"/>
        <v>1609364</v>
      </c>
      <c r="O49" s="7">
        <f t="shared" si="2"/>
        <v>0</v>
      </c>
    </row>
    <row r="50" spans="1:15" s="8" customFormat="1" ht="102">
      <c r="A50" s="5" t="s">
        <v>582</v>
      </c>
      <c r="B50" s="5" t="s">
        <v>1688</v>
      </c>
      <c r="C50" s="5" t="s">
        <v>950</v>
      </c>
      <c r="D50" s="5" t="s">
        <v>1197</v>
      </c>
      <c r="E50" s="6">
        <v>39604</v>
      </c>
      <c r="F50" s="5" t="s">
        <v>290</v>
      </c>
      <c r="G50" s="7">
        <v>1593300</v>
      </c>
      <c r="H50" s="7">
        <v>0</v>
      </c>
      <c r="I50" s="7">
        <v>568400</v>
      </c>
      <c r="J50" s="7">
        <v>794900</v>
      </c>
      <c r="K50" s="7">
        <v>230000</v>
      </c>
      <c r="M50" s="7">
        <f t="shared" si="0"/>
        <v>1593300</v>
      </c>
      <c r="N50" s="7">
        <f t="shared" si="1"/>
        <v>1593300</v>
      </c>
      <c r="O50" s="7">
        <f t="shared" si="2"/>
        <v>0</v>
      </c>
    </row>
    <row r="51" spans="1:15" s="8" customFormat="1" ht="89.25">
      <c r="A51" s="5" t="s">
        <v>587</v>
      </c>
      <c r="B51" s="5" t="s">
        <v>588</v>
      </c>
      <c r="C51" s="5" t="s">
        <v>950</v>
      </c>
      <c r="D51" s="5" t="s">
        <v>1197</v>
      </c>
      <c r="E51" s="6">
        <v>39604</v>
      </c>
      <c r="F51" s="5" t="s">
        <v>343</v>
      </c>
      <c r="G51" s="7">
        <v>8694663</v>
      </c>
      <c r="H51" s="7">
        <v>300000</v>
      </c>
      <c r="I51" s="7">
        <v>8324663</v>
      </c>
      <c r="J51" s="7">
        <v>0</v>
      </c>
      <c r="K51" s="7">
        <v>70000</v>
      </c>
      <c r="M51" s="7">
        <f t="shared" si="0"/>
        <v>8694663</v>
      </c>
      <c r="N51" s="7">
        <f t="shared" si="1"/>
        <v>8694663</v>
      </c>
      <c r="O51" s="7">
        <f t="shared" si="2"/>
        <v>0</v>
      </c>
    </row>
    <row r="52" spans="1:15" s="8" customFormat="1" ht="114.75">
      <c r="A52" s="5" t="s">
        <v>653</v>
      </c>
      <c r="B52" s="5" t="s">
        <v>654</v>
      </c>
      <c r="C52" s="5" t="s">
        <v>950</v>
      </c>
      <c r="D52" s="5" t="s">
        <v>1197</v>
      </c>
      <c r="E52" s="6">
        <v>39632</v>
      </c>
      <c r="F52" s="5" t="s">
        <v>342</v>
      </c>
      <c r="G52" s="7">
        <v>870676.82</v>
      </c>
      <c r="H52" s="7">
        <v>0</v>
      </c>
      <c r="I52" s="7">
        <v>90000</v>
      </c>
      <c r="J52" s="7">
        <v>744800</v>
      </c>
      <c r="K52" s="7">
        <v>35876.82</v>
      </c>
      <c r="M52" s="7">
        <f t="shared" si="0"/>
        <v>870676.82</v>
      </c>
      <c r="N52" s="7">
        <f t="shared" si="1"/>
        <v>870676.82</v>
      </c>
      <c r="O52" s="7">
        <f t="shared" si="2"/>
        <v>0</v>
      </c>
    </row>
    <row r="53" spans="1:15" s="8" customFormat="1" ht="89.25">
      <c r="A53" s="5" t="s">
        <v>661</v>
      </c>
      <c r="B53" s="5" t="s">
        <v>662</v>
      </c>
      <c r="C53" s="5" t="s">
        <v>950</v>
      </c>
      <c r="D53" s="5" t="s">
        <v>1197</v>
      </c>
      <c r="E53" s="6">
        <v>39636</v>
      </c>
      <c r="F53" s="5" t="s">
        <v>295</v>
      </c>
      <c r="G53" s="7">
        <v>102897.38</v>
      </c>
      <c r="H53" s="7">
        <v>0</v>
      </c>
      <c r="I53" s="7">
        <v>77897.38</v>
      </c>
      <c r="J53" s="7">
        <v>0</v>
      </c>
      <c r="K53" s="7">
        <v>25000</v>
      </c>
      <c r="M53" s="7">
        <f t="shared" si="0"/>
        <v>102897.38</v>
      </c>
      <c r="N53" s="7">
        <f t="shared" si="1"/>
        <v>102897.38</v>
      </c>
      <c r="O53" s="7">
        <f t="shared" si="2"/>
        <v>0</v>
      </c>
    </row>
    <row r="54" spans="1:15" s="8" customFormat="1" ht="153">
      <c r="A54" s="5" t="s">
        <v>664</v>
      </c>
      <c r="B54" s="5" t="s">
        <v>1701</v>
      </c>
      <c r="C54" s="5" t="s">
        <v>950</v>
      </c>
      <c r="D54" s="5" t="s">
        <v>1197</v>
      </c>
      <c r="E54" s="6">
        <v>39638</v>
      </c>
      <c r="F54" s="5" t="s">
        <v>391</v>
      </c>
      <c r="G54" s="7">
        <v>125204</v>
      </c>
      <c r="H54" s="7">
        <v>0</v>
      </c>
      <c r="I54" s="7">
        <v>50000</v>
      </c>
      <c r="J54" s="7">
        <v>58604</v>
      </c>
      <c r="K54" s="7">
        <v>16600</v>
      </c>
      <c r="M54" s="7">
        <f t="shared" si="0"/>
        <v>125204</v>
      </c>
      <c r="N54" s="7">
        <f t="shared" si="1"/>
        <v>125204</v>
      </c>
      <c r="O54" s="7">
        <f t="shared" si="2"/>
        <v>0</v>
      </c>
    </row>
    <row r="55" spans="1:15" s="8" customFormat="1" ht="153">
      <c r="A55" s="5" t="s">
        <v>664</v>
      </c>
      <c r="B55" s="5" t="s">
        <v>1701</v>
      </c>
      <c r="C55" s="5" t="s">
        <v>950</v>
      </c>
      <c r="D55" s="5" t="s">
        <v>1197</v>
      </c>
      <c r="E55" s="6">
        <v>39638</v>
      </c>
      <c r="F55" s="5" t="s">
        <v>391</v>
      </c>
      <c r="G55" s="7">
        <v>125204</v>
      </c>
      <c r="H55" s="7">
        <v>0</v>
      </c>
      <c r="I55" s="7">
        <v>50000</v>
      </c>
      <c r="J55" s="7">
        <v>58604</v>
      </c>
      <c r="K55" s="7">
        <v>16600</v>
      </c>
      <c r="M55" s="7">
        <f t="shared" si="0"/>
        <v>125204</v>
      </c>
      <c r="N55" s="7">
        <f t="shared" si="1"/>
        <v>125204</v>
      </c>
      <c r="O55" s="7">
        <f t="shared" si="2"/>
        <v>0</v>
      </c>
    </row>
    <row r="56" spans="1:15" s="8" customFormat="1" ht="102">
      <c r="A56" s="5" t="s">
        <v>666</v>
      </c>
      <c r="B56" s="5" t="s">
        <v>667</v>
      </c>
      <c r="C56" s="5" t="s">
        <v>950</v>
      </c>
      <c r="D56" s="5" t="s">
        <v>1197</v>
      </c>
      <c r="E56" s="6">
        <v>39638</v>
      </c>
      <c r="F56" s="5" t="s">
        <v>315</v>
      </c>
      <c r="G56" s="7">
        <v>288627</v>
      </c>
      <c r="H56" s="7">
        <v>0</v>
      </c>
      <c r="I56" s="7">
        <v>156068</v>
      </c>
      <c r="J56" s="7">
        <v>0</v>
      </c>
      <c r="K56" s="7">
        <v>132559</v>
      </c>
      <c r="M56" s="7">
        <f t="shared" si="0"/>
        <v>288627</v>
      </c>
      <c r="N56" s="7">
        <f t="shared" si="1"/>
        <v>288627</v>
      </c>
      <c r="O56" s="7">
        <f t="shared" si="2"/>
        <v>0</v>
      </c>
    </row>
    <row r="57" spans="1:15" s="8" customFormat="1" ht="102">
      <c r="A57" s="5" t="s">
        <v>666</v>
      </c>
      <c r="B57" s="5" t="s">
        <v>667</v>
      </c>
      <c r="C57" s="5" t="s">
        <v>950</v>
      </c>
      <c r="D57" s="5" t="s">
        <v>1197</v>
      </c>
      <c r="E57" s="6">
        <v>39638</v>
      </c>
      <c r="F57" s="5" t="s">
        <v>315</v>
      </c>
      <c r="G57" s="7">
        <v>288627</v>
      </c>
      <c r="H57" s="7">
        <v>0</v>
      </c>
      <c r="I57" s="7">
        <v>156068</v>
      </c>
      <c r="J57" s="7">
        <v>0</v>
      </c>
      <c r="K57" s="7">
        <v>132559</v>
      </c>
      <c r="M57" s="7">
        <f t="shared" si="0"/>
        <v>288627</v>
      </c>
      <c r="N57" s="7">
        <f t="shared" si="1"/>
        <v>288627</v>
      </c>
      <c r="O57" s="7">
        <f t="shared" si="2"/>
        <v>0</v>
      </c>
    </row>
    <row r="58" spans="1:15" s="8" customFormat="1" ht="76.5">
      <c r="A58" s="5" t="s">
        <v>669</v>
      </c>
      <c r="B58" s="5" t="s">
        <v>670</v>
      </c>
      <c r="C58" s="5" t="s">
        <v>950</v>
      </c>
      <c r="D58" s="5" t="s">
        <v>1197</v>
      </c>
      <c r="E58" s="6">
        <v>39639</v>
      </c>
      <c r="F58" s="5" t="s">
        <v>303</v>
      </c>
      <c r="G58" s="7">
        <v>20000</v>
      </c>
      <c r="H58" s="7">
        <v>0</v>
      </c>
      <c r="I58" s="7">
        <v>20000</v>
      </c>
      <c r="J58" s="7">
        <v>0</v>
      </c>
      <c r="K58" s="7">
        <v>0</v>
      </c>
      <c r="M58" s="7">
        <f t="shared" si="0"/>
        <v>20000</v>
      </c>
      <c r="N58" s="7">
        <f t="shared" si="1"/>
        <v>20000</v>
      </c>
      <c r="O58" s="7">
        <f t="shared" si="2"/>
        <v>0</v>
      </c>
    </row>
    <row r="59" spans="1:15" s="8" customFormat="1" ht="191.25">
      <c r="A59" s="5" t="s">
        <v>671</v>
      </c>
      <c r="B59" s="5" t="s">
        <v>2398</v>
      </c>
      <c r="C59" s="5" t="s">
        <v>950</v>
      </c>
      <c r="D59" s="5" t="s">
        <v>1197</v>
      </c>
      <c r="E59" s="6">
        <v>39639</v>
      </c>
      <c r="F59" s="5" t="s">
        <v>303</v>
      </c>
      <c r="G59" s="7">
        <v>1369320</v>
      </c>
      <c r="H59" s="7">
        <v>0</v>
      </c>
      <c r="I59" s="7">
        <v>1009520</v>
      </c>
      <c r="J59" s="7">
        <v>359800</v>
      </c>
      <c r="K59" s="7">
        <v>0</v>
      </c>
      <c r="M59" s="7">
        <f t="shared" si="0"/>
        <v>1369320</v>
      </c>
      <c r="N59" s="7">
        <f t="shared" si="1"/>
        <v>1369320</v>
      </c>
      <c r="O59" s="7">
        <f t="shared" si="2"/>
        <v>0</v>
      </c>
    </row>
    <row r="60" spans="1:15" s="8" customFormat="1" ht="114.75">
      <c r="A60" s="5" t="s">
        <v>672</v>
      </c>
      <c r="B60" s="5" t="s">
        <v>673</v>
      </c>
      <c r="C60" s="5" t="s">
        <v>950</v>
      </c>
      <c r="D60" s="5" t="s">
        <v>1197</v>
      </c>
      <c r="E60" s="6">
        <v>39639</v>
      </c>
      <c r="F60" s="5" t="s">
        <v>362</v>
      </c>
      <c r="G60" s="7">
        <v>1173910</v>
      </c>
      <c r="H60" s="7">
        <v>0</v>
      </c>
      <c r="I60" s="7">
        <v>17000</v>
      </c>
      <c r="J60" s="7">
        <v>1156910</v>
      </c>
      <c r="K60" s="7">
        <v>0</v>
      </c>
      <c r="M60" s="7">
        <f t="shared" si="0"/>
        <v>1173910</v>
      </c>
      <c r="N60" s="7">
        <f t="shared" si="1"/>
        <v>1173910</v>
      </c>
      <c r="O60" s="7">
        <f t="shared" si="2"/>
        <v>0</v>
      </c>
    </row>
    <row r="61" spans="1:15" s="8" customFormat="1" ht="114.75">
      <c r="A61" s="5" t="s">
        <v>683</v>
      </c>
      <c r="B61" s="5" t="s">
        <v>2399</v>
      </c>
      <c r="C61" s="5" t="s">
        <v>950</v>
      </c>
      <c r="D61" s="5" t="s">
        <v>1197</v>
      </c>
      <c r="E61" s="6">
        <v>39640</v>
      </c>
      <c r="F61" s="5" t="s">
        <v>303</v>
      </c>
      <c r="G61" s="7">
        <v>1592902.87</v>
      </c>
      <c r="H61" s="7">
        <v>0</v>
      </c>
      <c r="I61" s="7">
        <v>150000</v>
      </c>
      <c r="J61" s="7">
        <v>1353802.87</v>
      </c>
      <c r="K61" s="7">
        <v>89100</v>
      </c>
      <c r="M61" s="7">
        <f t="shared" si="0"/>
        <v>1592902.87</v>
      </c>
      <c r="N61" s="7">
        <f t="shared" si="1"/>
        <v>1592902.87</v>
      </c>
      <c r="O61" s="7">
        <f t="shared" si="2"/>
        <v>0</v>
      </c>
    </row>
    <row r="62" spans="1:15" s="8" customFormat="1" ht="127.5">
      <c r="A62" s="5" t="s">
        <v>684</v>
      </c>
      <c r="B62" s="5" t="s">
        <v>685</v>
      </c>
      <c r="C62" s="5" t="s">
        <v>950</v>
      </c>
      <c r="D62" s="5" t="s">
        <v>1197</v>
      </c>
      <c r="E62" s="6">
        <v>39640</v>
      </c>
      <c r="F62" s="5" t="s">
        <v>283</v>
      </c>
      <c r="G62" s="7">
        <v>216760540</v>
      </c>
      <c r="H62" s="7">
        <v>0</v>
      </c>
      <c r="I62" s="7">
        <v>6500000</v>
      </c>
      <c r="J62" s="7">
        <v>202960540</v>
      </c>
      <c r="K62" s="7">
        <v>7300000</v>
      </c>
      <c r="M62" s="7">
        <f t="shared" si="0"/>
        <v>216760540</v>
      </c>
      <c r="N62" s="7">
        <f t="shared" si="1"/>
        <v>216760540</v>
      </c>
      <c r="O62" s="7">
        <f t="shared" si="2"/>
        <v>0</v>
      </c>
    </row>
    <row r="63" spans="1:15" s="8" customFormat="1" ht="90.75" customHeight="1">
      <c r="A63" s="5" t="s">
        <v>724</v>
      </c>
      <c r="B63" s="5" t="s">
        <v>725</v>
      </c>
      <c r="C63" s="5" t="s">
        <v>950</v>
      </c>
      <c r="D63" s="5" t="s">
        <v>1197</v>
      </c>
      <c r="E63" s="6">
        <v>39645</v>
      </c>
      <c r="F63" s="5" t="s">
        <v>2181</v>
      </c>
      <c r="G63" s="7">
        <v>106714</v>
      </c>
      <c r="H63" s="7">
        <v>0</v>
      </c>
      <c r="I63" s="7">
        <v>50000</v>
      </c>
      <c r="J63" s="7">
        <v>17794</v>
      </c>
      <c r="K63" s="7">
        <v>38920</v>
      </c>
      <c r="M63" s="7">
        <f t="shared" si="0"/>
        <v>106714</v>
      </c>
      <c r="N63" s="7">
        <f t="shared" si="1"/>
        <v>106714</v>
      </c>
      <c r="O63" s="7">
        <f t="shared" si="2"/>
        <v>0</v>
      </c>
    </row>
    <row r="64" spans="1:15" s="8" customFormat="1" ht="127.5">
      <c r="A64" s="5" t="s">
        <v>407</v>
      </c>
      <c r="B64" s="5" t="s">
        <v>2320</v>
      </c>
      <c r="C64" s="5" t="s">
        <v>950</v>
      </c>
      <c r="D64" s="5" t="s">
        <v>1197</v>
      </c>
      <c r="E64" s="6">
        <v>39646</v>
      </c>
      <c r="F64" s="5" t="s">
        <v>318</v>
      </c>
      <c r="G64" s="7">
        <v>229277.96</v>
      </c>
      <c r="H64" s="7">
        <v>0</v>
      </c>
      <c r="I64" s="7">
        <v>229277.96</v>
      </c>
      <c r="J64" s="7">
        <v>0</v>
      </c>
      <c r="K64" s="7">
        <v>0</v>
      </c>
      <c r="M64" s="7">
        <f t="shared" si="0"/>
        <v>229277.96</v>
      </c>
      <c r="N64" s="7">
        <f t="shared" si="1"/>
        <v>229277.96</v>
      </c>
      <c r="O64" s="7">
        <f t="shared" si="2"/>
        <v>0</v>
      </c>
    </row>
    <row r="65" spans="1:15" s="8" customFormat="1" ht="165.75">
      <c r="A65" s="5" t="s">
        <v>414</v>
      </c>
      <c r="B65" s="5" t="s">
        <v>2157</v>
      </c>
      <c r="C65" s="5" t="s">
        <v>950</v>
      </c>
      <c r="D65" s="5" t="s">
        <v>1197</v>
      </c>
      <c r="E65" s="6">
        <v>39646</v>
      </c>
      <c r="F65" s="5" t="s">
        <v>318</v>
      </c>
      <c r="G65" s="7">
        <v>3614320.59</v>
      </c>
      <c r="H65" s="7">
        <v>0</v>
      </c>
      <c r="I65" s="7">
        <v>658297.14</v>
      </c>
      <c r="J65" s="7">
        <v>2956023.45</v>
      </c>
      <c r="K65" s="7">
        <v>0</v>
      </c>
      <c r="M65" s="7">
        <f t="shared" si="0"/>
        <v>3614320.5900000003</v>
      </c>
      <c r="N65" s="7">
        <f t="shared" si="1"/>
        <v>3614320.59</v>
      </c>
      <c r="O65" s="7">
        <f t="shared" si="2"/>
        <v>0</v>
      </c>
    </row>
    <row r="66" spans="1:15" s="8" customFormat="1" ht="114.75">
      <c r="A66" s="5" t="s">
        <v>838</v>
      </c>
      <c r="B66" s="5" t="s">
        <v>839</v>
      </c>
      <c r="C66" s="5" t="s">
        <v>950</v>
      </c>
      <c r="D66" s="5" t="s">
        <v>1197</v>
      </c>
      <c r="E66" s="6">
        <v>39674</v>
      </c>
      <c r="F66" s="5" t="s">
        <v>295</v>
      </c>
      <c r="G66" s="7">
        <v>198628</v>
      </c>
      <c r="H66" s="7">
        <v>0</v>
      </c>
      <c r="I66" s="7">
        <v>197628</v>
      </c>
      <c r="J66" s="7">
        <v>1000</v>
      </c>
      <c r="K66" s="7">
        <v>0</v>
      </c>
      <c r="M66" s="7">
        <f aca="true" t="shared" si="3" ref="M66:M129">SUM(H66:K66)</f>
        <v>198628</v>
      </c>
      <c r="N66" s="7">
        <f aca="true" t="shared" si="4" ref="N66:N129">G66</f>
        <v>198628</v>
      </c>
      <c r="O66" s="7">
        <f aca="true" t="shared" si="5" ref="O66:O129">+M66-N66</f>
        <v>0</v>
      </c>
    </row>
    <row r="67" spans="1:15" s="8" customFormat="1" ht="76.5">
      <c r="A67" s="5" t="s">
        <v>755</v>
      </c>
      <c r="B67" s="5" t="s">
        <v>756</v>
      </c>
      <c r="C67" s="5" t="s">
        <v>950</v>
      </c>
      <c r="D67" s="5" t="s">
        <v>1197</v>
      </c>
      <c r="E67" s="6">
        <v>39688</v>
      </c>
      <c r="F67" s="5" t="s">
        <v>298</v>
      </c>
      <c r="G67" s="7">
        <v>242520</v>
      </c>
      <c r="H67" s="7">
        <v>0</v>
      </c>
      <c r="I67" s="7">
        <v>126420</v>
      </c>
      <c r="J67" s="7">
        <v>25700</v>
      </c>
      <c r="K67" s="7">
        <v>90400</v>
      </c>
      <c r="M67" s="7">
        <f t="shared" si="3"/>
        <v>242520</v>
      </c>
      <c r="N67" s="7">
        <f t="shared" si="4"/>
        <v>242520</v>
      </c>
      <c r="O67" s="7">
        <f t="shared" si="5"/>
        <v>0</v>
      </c>
    </row>
    <row r="68" spans="1:15" s="8" customFormat="1" ht="153">
      <c r="A68" s="5" t="s">
        <v>764</v>
      </c>
      <c r="B68" s="5" t="s">
        <v>1584</v>
      </c>
      <c r="C68" s="5" t="s">
        <v>950</v>
      </c>
      <c r="D68" s="5" t="s">
        <v>1197</v>
      </c>
      <c r="E68" s="6">
        <v>39692</v>
      </c>
      <c r="F68" s="5" t="s">
        <v>303</v>
      </c>
      <c r="G68" s="7">
        <v>90973127</v>
      </c>
      <c r="H68" s="7">
        <v>150000</v>
      </c>
      <c r="I68" s="7">
        <v>90743127</v>
      </c>
      <c r="J68" s="7">
        <v>0</v>
      </c>
      <c r="K68" s="7">
        <v>80000</v>
      </c>
      <c r="M68" s="7">
        <f t="shared" si="3"/>
        <v>90973127</v>
      </c>
      <c r="N68" s="7">
        <f t="shared" si="4"/>
        <v>90973127</v>
      </c>
      <c r="O68" s="7">
        <f t="shared" si="5"/>
        <v>0</v>
      </c>
    </row>
    <row r="69" spans="1:15" s="8" customFormat="1" ht="102">
      <c r="A69" s="5" t="s">
        <v>922</v>
      </c>
      <c r="B69" s="5" t="s">
        <v>923</v>
      </c>
      <c r="C69" s="5" t="s">
        <v>950</v>
      </c>
      <c r="D69" s="5" t="s">
        <v>1197</v>
      </c>
      <c r="E69" s="6">
        <v>39694</v>
      </c>
      <c r="F69" s="5" t="s">
        <v>390</v>
      </c>
      <c r="G69" s="7">
        <v>200346.7</v>
      </c>
      <c r="H69" s="7">
        <v>0</v>
      </c>
      <c r="I69" s="7">
        <v>18196.8</v>
      </c>
      <c r="J69" s="7">
        <v>173051.5</v>
      </c>
      <c r="K69" s="7">
        <v>9098.4</v>
      </c>
      <c r="M69" s="7">
        <f t="shared" si="3"/>
        <v>200346.69999999998</v>
      </c>
      <c r="N69" s="7">
        <f t="shared" si="4"/>
        <v>200346.7</v>
      </c>
      <c r="O69" s="7">
        <f t="shared" si="5"/>
        <v>0</v>
      </c>
    </row>
    <row r="70" spans="1:15" s="8" customFormat="1" ht="114.75">
      <c r="A70" s="5" t="s">
        <v>1495</v>
      </c>
      <c r="B70" s="5" t="s">
        <v>2455</v>
      </c>
      <c r="C70" s="5" t="s">
        <v>950</v>
      </c>
      <c r="D70" s="5" t="s">
        <v>1197</v>
      </c>
      <c r="E70" s="6">
        <v>39702</v>
      </c>
      <c r="F70" s="5" t="s">
        <v>304</v>
      </c>
      <c r="G70" s="7">
        <v>1845308</v>
      </c>
      <c r="H70" s="7">
        <v>0</v>
      </c>
      <c r="I70" s="7">
        <v>24500</v>
      </c>
      <c r="J70" s="7">
        <v>1820808</v>
      </c>
      <c r="K70" s="7">
        <v>0</v>
      </c>
      <c r="M70" s="7">
        <f t="shared" si="3"/>
        <v>1845308</v>
      </c>
      <c r="N70" s="7">
        <f t="shared" si="4"/>
        <v>1845308</v>
      </c>
      <c r="O70" s="7">
        <f t="shared" si="5"/>
        <v>0</v>
      </c>
    </row>
    <row r="71" spans="1:15" s="8" customFormat="1" ht="114.75">
      <c r="A71" s="5" t="s">
        <v>829</v>
      </c>
      <c r="B71" s="5" t="s">
        <v>830</v>
      </c>
      <c r="C71" s="5" t="s">
        <v>950</v>
      </c>
      <c r="D71" s="5" t="s">
        <v>1197</v>
      </c>
      <c r="E71" s="6">
        <v>39709</v>
      </c>
      <c r="F71" s="5" t="s">
        <v>369</v>
      </c>
      <c r="G71" s="7">
        <v>316478</v>
      </c>
      <c r="H71" s="7">
        <v>0</v>
      </c>
      <c r="I71" s="7">
        <v>41984.6</v>
      </c>
      <c r="J71" s="7">
        <v>261997.8</v>
      </c>
      <c r="K71" s="7">
        <v>12495.6</v>
      </c>
      <c r="M71" s="7">
        <f t="shared" si="3"/>
        <v>316477.99999999994</v>
      </c>
      <c r="N71" s="7">
        <f t="shared" si="4"/>
        <v>316478</v>
      </c>
      <c r="O71" s="7">
        <f t="shared" si="5"/>
        <v>0</v>
      </c>
    </row>
    <row r="72" spans="1:15" s="8" customFormat="1" ht="127.5">
      <c r="A72" s="5" t="s">
        <v>831</v>
      </c>
      <c r="B72" s="5" t="s">
        <v>1586</v>
      </c>
      <c r="C72" s="5" t="s">
        <v>950</v>
      </c>
      <c r="D72" s="5" t="s">
        <v>1197</v>
      </c>
      <c r="E72" s="6">
        <v>39709</v>
      </c>
      <c r="F72" s="5" t="s">
        <v>283</v>
      </c>
      <c r="G72" s="7">
        <v>386430.29</v>
      </c>
      <c r="H72" s="7">
        <v>0</v>
      </c>
      <c r="I72" s="7">
        <v>65860.58</v>
      </c>
      <c r="J72" s="7">
        <v>299112.1</v>
      </c>
      <c r="K72" s="7">
        <v>21457.61</v>
      </c>
      <c r="M72" s="7">
        <f t="shared" si="3"/>
        <v>386430.29</v>
      </c>
      <c r="N72" s="7">
        <f t="shared" si="4"/>
        <v>386430.29</v>
      </c>
      <c r="O72" s="7">
        <f t="shared" si="5"/>
        <v>0</v>
      </c>
    </row>
    <row r="73" spans="1:15" s="8" customFormat="1" ht="76.5">
      <c r="A73" s="5" t="s">
        <v>1535</v>
      </c>
      <c r="B73" s="5" t="s">
        <v>1536</v>
      </c>
      <c r="C73" s="5" t="s">
        <v>950</v>
      </c>
      <c r="D73" s="5" t="s">
        <v>1197</v>
      </c>
      <c r="E73" s="6">
        <v>39709</v>
      </c>
      <c r="F73" s="5" t="s">
        <v>332</v>
      </c>
      <c r="G73" s="7">
        <v>649597</v>
      </c>
      <c r="H73" s="7">
        <v>0</v>
      </c>
      <c r="I73" s="7">
        <v>30000</v>
      </c>
      <c r="J73" s="7">
        <v>589717</v>
      </c>
      <c r="K73" s="7">
        <v>29880</v>
      </c>
      <c r="M73" s="7">
        <f t="shared" si="3"/>
        <v>649597</v>
      </c>
      <c r="N73" s="7">
        <f t="shared" si="4"/>
        <v>649597</v>
      </c>
      <c r="O73" s="7">
        <f t="shared" si="5"/>
        <v>0</v>
      </c>
    </row>
    <row r="74" spans="1:15" s="8" customFormat="1" ht="153">
      <c r="A74" s="5" t="s">
        <v>1167</v>
      </c>
      <c r="B74" s="5" t="s">
        <v>2324</v>
      </c>
      <c r="C74" s="5" t="s">
        <v>950</v>
      </c>
      <c r="D74" s="5" t="s">
        <v>1197</v>
      </c>
      <c r="E74" s="6">
        <v>39713</v>
      </c>
      <c r="F74" s="5" t="s">
        <v>304</v>
      </c>
      <c r="G74" s="7">
        <v>168737</v>
      </c>
      <c r="H74" s="7">
        <v>0</v>
      </c>
      <c r="I74" s="7">
        <v>20000</v>
      </c>
      <c r="J74" s="7">
        <v>0</v>
      </c>
      <c r="K74" s="7">
        <v>148737</v>
      </c>
      <c r="M74" s="7">
        <f t="shared" si="3"/>
        <v>168737</v>
      </c>
      <c r="N74" s="7">
        <f t="shared" si="4"/>
        <v>168737</v>
      </c>
      <c r="O74" s="7">
        <f t="shared" si="5"/>
        <v>0</v>
      </c>
    </row>
    <row r="75" spans="1:15" s="8" customFormat="1" ht="140.25">
      <c r="A75" s="5" t="s">
        <v>1170</v>
      </c>
      <c r="B75" s="5" t="s">
        <v>2233</v>
      </c>
      <c r="C75" s="5" t="s">
        <v>950</v>
      </c>
      <c r="D75" s="5" t="s">
        <v>1197</v>
      </c>
      <c r="E75" s="6">
        <v>39713</v>
      </c>
      <c r="F75" s="5" t="s">
        <v>372</v>
      </c>
      <c r="G75" s="7">
        <v>1073628.56</v>
      </c>
      <c r="H75" s="7">
        <v>0</v>
      </c>
      <c r="I75" s="7">
        <v>51332</v>
      </c>
      <c r="J75" s="7">
        <v>1019260.56</v>
      </c>
      <c r="K75" s="7">
        <v>3036</v>
      </c>
      <c r="M75" s="7">
        <f t="shared" si="3"/>
        <v>1073628.56</v>
      </c>
      <c r="N75" s="7">
        <f t="shared" si="4"/>
        <v>1073628.56</v>
      </c>
      <c r="O75" s="7">
        <f t="shared" si="5"/>
        <v>0</v>
      </c>
    </row>
    <row r="76" spans="1:15" s="8" customFormat="1" ht="102">
      <c r="A76" s="5" t="s">
        <v>1172</v>
      </c>
      <c r="B76" s="5" t="s">
        <v>2236</v>
      </c>
      <c r="C76" s="5" t="s">
        <v>950</v>
      </c>
      <c r="D76" s="5" t="s">
        <v>1197</v>
      </c>
      <c r="E76" s="6">
        <v>39713</v>
      </c>
      <c r="F76" s="5" t="s">
        <v>307</v>
      </c>
      <c r="G76" s="7">
        <v>666587</v>
      </c>
      <c r="H76" s="7">
        <v>0</v>
      </c>
      <c r="I76" s="7">
        <v>46190</v>
      </c>
      <c r="J76" s="7">
        <v>0</v>
      </c>
      <c r="K76" s="7">
        <v>620397</v>
      </c>
      <c r="M76" s="7">
        <f t="shared" si="3"/>
        <v>666587</v>
      </c>
      <c r="N76" s="7">
        <f t="shared" si="4"/>
        <v>666587</v>
      </c>
      <c r="O76" s="7">
        <f t="shared" si="5"/>
        <v>0</v>
      </c>
    </row>
    <row r="77" spans="1:15" s="8" customFormat="1" ht="102">
      <c r="A77" s="5" t="s">
        <v>1619</v>
      </c>
      <c r="B77" s="5" t="s">
        <v>2238</v>
      </c>
      <c r="C77" s="5" t="s">
        <v>950</v>
      </c>
      <c r="D77" s="5" t="s">
        <v>1197</v>
      </c>
      <c r="E77" s="6">
        <v>39717</v>
      </c>
      <c r="F77" s="5" t="s">
        <v>318</v>
      </c>
      <c r="G77" s="7">
        <v>205155</v>
      </c>
      <c r="H77" s="7">
        <v>0</v>
      </c>
      <c r="I77" s="7">
        <v>63538.5</v>
      </c>
      <c r="J77" s="7">
        <v>0</v>
      </c>
      <c r="K77" s="7">
        <v>141616.5</v>
      </c>
      <c r="M77" s="7">
        <f t="shared" si="3"/>
        <v>205155</v>
      </c>
      <c r="N77" s="7">
        <f t="shared" si="4"/>
        <v>205155</v>
      </c>
      <c r="O77" s="7">
        <f t="shared" si="5"/>
        <v>0</v>
      </c>
    </row>
    <row r="78" spans="1:15" s="8" customFormat="1" ht="127.5">
      <c r="A78" s="5" t="s">
        <v>1629</v>
      </c>
      <c r="B78" s="5" t="s">
        <v>2239</v>
      </c>
      <c r="C78" s="5" t="s">
        <v>950</v>
      </c>
      <c r="D78" s="5" t="s">
        <v>1197</v>
      </c>
      <c r="E78" s="6">
        <v>39721</v>
      </c>
      <c r="F78" s="5" t="s">
        <v>22</v>
      </c>
      <c r="G78" s="7">
        <v>2985960.83</v>
      </c>
      <c r="H78" s="7">
        <v>0</v>
      </c>
      <c r="I78" s="7">
        <v>75476</v>
      </c>
      <c r="J78" s="7">
        <v>0</v>
      </c>
      <c r="K78" s="7">
        <v>2910484.83</v>
      </c>
      <c r="M78" s="7">
        <f t="shared" si="3"/>
        <v>2985960.83</v>
      </c>
      <c r="N78" s="7">
        <f t="shared" si="4"/>
        <v>2985960.83</v>
      </c>
      <c r="O78" s="7">
        <f t="shared" si="5"/>
        <v>0</v>
      </c>
    </row>
    <row r="79" spans="1:15" s="8" customFormat="1" ht="102">
      <c r="A79" s="5" t="s">
        <v>1630</v>
      </c>
      <c r="B79" s="5" t="s">
        <v>2325</v>
      </c>
      <c r="C79" s="5" t="s">
        <v>950</v>
      </c>
      <c r="D79" s="5" t="s">
        <v>1197</v>
      </c>
      <c r="E79" s="6">
        <v>39721</v>
      </c>
      <c r="F79" s="5" t="s">
        <v>295</v>
      </c>
      <c r="G79" s="7">
        <v>117396</v>
      </c>
      <c r="H79" s="7">
        <v>0</v>
      </c>
      <c r="I79" s="7">
        <v>48000</v>
      </c>
      <c r="J79" s="7">
        <v>0</v>
      </c>
      <c r="K79" s="7">
        <v>69396</v>
      </c>
      <c r="M79" s="7">
        <f t="shared" si="3"/>
        <v>117396</v>
      </c>
      <c r="N79" s="7">
        <f t="shared" si="4"/>
        <v>117396</v>
      </c>
      <c r="O79" s="7">
        <f t="shared" si="5"/>
        <v>0</v>
      </c>
    </row>
    <row r="80" spans="1:15" s="8" customFormat="1" ht="114.75">
      <c r="A80" s="5" t="s">
        <v>1631</v>
      </c>
      <c r="B80" s="5" t="s">
        <v>2240</v>
      </c>
      <c r="C80" s="5" t="s">
        <v>950</v>
      </c>
      <c r="D80" s="5" t="s">
        <v>1197</v>
      </c>
      <c r="E80" s="6">
        <v>39721</v>
      </c>
      <c r="F80" s="5" t="s">
        <v>385</v>
      </c>
      <c r="G80" s="7">
        <v>149524672</v>
      </c>
      <c r="H80" s="7">
        <v>0</v>
      </c>
      <c r="I80" s="7">
        <v>20000</v>
      </c>
      <c r="J80" s="7">
        <v>41062</v>
      </c>
      <c r="K80" s="7">
        <v>149463610</v>
      </c>
      <c r="M80" s="7">
        <f t="shared" si="3"/>
        <v>149524672</v>
      </c>
      <c r="N80" s="7">
        <f t="shared" si="4"/>
        <v>149524672</v>
      </c>
      <c r="O80" s="7">
        <f t="shared" si="5"/>
        <v>0</v>
      </c>
    </row>
    <row r="81" spans="1:15" s="8" customFormat="1" ht="102">
      <c r="A81" s="5" t="s">
        <v>1632</v>
      </c>
      <c r="B81" s="5" t="s">
        <v>2241</v>
      </c>
      <c r="C81" s="5" t="s">
        <v>950</v>
      </c>
      <c r="D81" s="5" t="s">
        <v>1197</v>
      </c>
      <c r="E81" s="6">
        <v>39721</v>
      </c>
      <c r="F81" s="5" t="s">
        <v>372</v>
      </c>
      <c r="G81" s="7">
        <v>2788840.44</v>
      </c>
      <c r="H81" s="7">
        <v>0</v>
      </c>
      <c r="I81" s="7">
        <v>75476.38</v>
      </c>
      <c r="J81" s="7">
        <v>0</v>
      </c>
      <c r="K81" s="7">
        <v>2713364.06</v>
      </c>
      <c r="M81" s="7">
        <f t="shared" si="3"/>
        <v>2788840.44</v>
      </c>
      <c r="N81" s="7">
        <f t="shared" si="4"/>
        <v>2788840.44</v>
      </c>
      <c r="O81" s="7">
        <f t="shared" si="5"/>
        <v>0</v>
      </c>
    </row>
    <row r="82" spans="1:15" s="8" customFormat="1" ht="76.5">
      <c r="A82" s="5" t="s">
        <v>1508</v>
      </c>
      <c r="B82" s="5" t="s">
        <v>1509</v>
      </c>
      <c r="C82" s="5" t="s">
        <v>950</v>
      </c>
      <c r="D82" s="5" t="s">
        <v>1197</v>
      </c>
      <c r="E82" s="6">
        <v>39724</v>
      </c>
      <c r="F82" s="5" t="s">
        <v>290</v>
      </c>
      <c r="G82" s="7">
        <v>1108292</v>
      </c>
      <c r="H82" s="7">
        <v>600000</v>
      </c>
      <c r="I82" s="7">
        <v>416000</v>
      </c>
      <c r="J82" s="7">
        <v>77292</v>
      </c>
      <c r="K82" s="7">
        <v>15000</v>
      </c>
      <c r="M82" s="7">
        <f t="shared" si="3"/>
        <v>1108292</v>
      </c>
      <c r="N82" s="7">
        <f t="shared" si="4"/>
        <v>1108292</v>
      </c>
      <c r="O82" s="7">
        <f t="shared" si="5"/>
        <v>0</v>
      </c>
    </row>
    <row r="83" spans="1:15" s="8" customFormat="1" ht="114.75">
      <c r="A83" s="5" t="s">
        <v>1510</v>
      </c>
      <c r="B83" s="5" t="s">
        <v>2473</v>
      </c>
      <c r="C83" s="5" t="s">
        <v>950</v>
      </c>
      <c r="D83" s="5" t="s">
        <v>1197</v>
      </c>
      <c r="E83" s="6">
        <v>39724</v>
      </c>
      <c r="F83" s="5" t="s">
        <v>303</v>
      </c>
      <c r="G83" s="7">
        <v>45371685</v>
      </c>
      <c r="H83" s="7">
        <v>0</v>
      </c>
      <c r="I83" s="7">
        <v>6826750</v>
      </c>
      <c r="J83" s="7">
        <v>38081935</v>
      </c>
      <c r="K83" s="7">
        <v>463000</v>
      </c>
      <c r="M83" s="7">
        <f t="shared" si="3"/>
        <v>45371685</v>
      </c>
      <c r="N83" s="7">
        <f t="shared" si="4"/>
        <v>45371685</v>
      </c>
      <c r="O83" s="7">
        <f t="shared" si="5"/>
        <v>0</v>
      </c>
    </row>
    <row r="84" spans="1:15" s="8" customFormat="1" ht="102">
      <c r="A84" s="5" t="s">
        <v>1511</v>
      </c>
      <c r="B84" s="5" t="s">
        <v>1512</v>
      </c>
      <c r="C84" s="5" t="s">
        <v>950</v>
      </c>
      <c r="D84" s="5" t="s">
        <v>1197</v>
      </c>
      <c r="E84" s="6">
        <v>39724</v>
      </c>
      <c r="F84" s="5" t="s">
        <v>303</v>
      </c>
      <c r="G84" s="7">
        <v>6349893</v>
      </c>
      <c r="H84" s="7">
        <v>500000</v>
      </c>
      <c r="I84" s="7">
        <v>530000</v>
      </c>
      <c r="J84" s="7">
        <v>5319893</v>
      </c>
      <c r="K84" s="7">
        <v>0</v>
      </c>
      <c r="M84" s="7">
        <f t="shared" si="3"/>
        <v>6349893</v>
      </c>
      <c r="N84" s="7">
        <f t="shared" si="4"/>
        <v>6349893</v>
      </c>
      <c r="O84" s="7">
        <f t="shared" si="5"/>
        <v>0</v>
      </c>
    </row>
    <row r="85" spans="1:15" s="8" customFormat="1" ht="153">
      <c r="A85" s="5" t="s">
        <v>1513</v>
      </c>
      <c r="B85" s="5" t="s">
        <v>2326</v>
      </c>
      <c r="C85" s="5" t="s">
        <v>950</v>
      </c>
      <c r="D85" s="5" t="s">
        <v>1197</v>
      </c>
      <c r="E85" s="6">
        <v>39724</v>
      </c>
      <c r="F85" s="5" t="s">
        <v>303</v>
      </c>
      <c r="G85" s="7">
        <v>182604627</v>
      </c>
      <c r="H85" s="7">
        <v>0</v>
      </c>
      <c r="I85" s="7">
        <v>7834000</v>
      </c>
      <c r="J85" s="7">
        <v>165840627</v>
      </c>
      <c r="K85" s="7">
        <v>8930000</v>
      </c>
      <c r="M85" s="7">
        <f t="shared" si="3"/>
        <v>182604627</v>
      </c>
      <c r="N85" s="7">
        <f t="shared" si="4"/>
        <v>182604627</v>
      </c>
      <c r="O85" s="7">
        <f t="shared" si="5"/>
        <v>0</v>
      </c>
    </row>
    <row r="86" spans="1:15" s="8" customFormat="1" ht="102">
      <c r="A86" s="5" t="s">
        <v>1518</v>
      </c>
      <c r="B86" s="5" t="s">
        <v>2474</v>
      </c>
      <c r="C86" s="5" t="s">
        <v>950</v>
      </c>
      <c r="D86" s="5" t="s">
        <v>1197</v>
      </c>
      <c r="E86" s="6">
        <v>39724</v>
      </c>
      <c r="F86" s="5" t="s">
        <v>286</v>
      </c>
      <c r="G86" s="7">
        <v>58842000</v>
      </c>
      <c r="H86" s="7">
        <v>0</v>
      </c>
      <c r="I86" s="7">
        <v>2500000</v>
      </c>
      <c r="J86" s="7">
        <v>56342000</v>
      </c>
      <c r="K86" s="7">
        <v>0</v>
      </c>
      <c r="M86" s="7">
        <f t="shared" si="3"/>
        <v>58842000</v>
      </c>
      <c r="N86" s="7">
        <f t="shared" si="4"/>
        <v>58842000</v>
      </c>
      <c r="O86" s="7">
        <f t="shared" si="5"/>
        <v>0</v>
      </c>
    </row>
    <row r="87" spans="1:15" s="8" customFormat="1" ht="81.75" customHeight="1">
      <c r="A87" s="5" t="s">
        <v>1519</v>
      </c>
      <c r="B87" s="5" t="s">
        <v>1520</v>
      </c>
      <c r="C87" s="5" t="s">
        <v>950</v>
      </c>
      <c r="D87" s="5" t="s">
        <v>1197</v>
      </c>
      <c r="E87" s="6">
        <v>39724</v>
      </c>
      <c r="F87" s="5" t="s">
        <v>303</v>
      </c>
      <c r="G87" s="7">
        <v>33200000</v>
      </c>
      <c r="H87" s="7">
        <v>0</v>
      </c>
      <c r="I87" s="7">
        <v>1150000</v>
      </c>
      <c r="J87" s="7">
        <v>32050000</v>
      </c>
      <c r="K87" s="7">
        <v>0</v>
      </c>
      <c r="M87" s="7">
        <f t="shared" si="3"/>
        <v>33200000</v>
      </c>
      <c r="N87" s="7">
        <f t="shared" si="4"/>
        <v>33200000</v>
      </c>
      <c r="O87" s="7">
        <f t="shared" si="5"/>
        <v>0</v>
      </c>
    </row>
    <row r="88" spans="1:15" s="8" customFormat="1" ht="89.25">
      <c r="A88" s="5" t="s">
        <v>472</v>
      </c>
      <c r="B88" s="5" t="s">
        <v>473</v>
      </c>
      <c r="C88" s="5" t="s">
        <v>950</v>
      </c>
      <c r="D88" s="5" t="s">
        <v>1197</v>
      </c>
      <c r="E88" s="6">
        <v>39724</v>
      </c>
      <c r="F88" s="5" t="s">
        <v>303</v>
      </c>
      <c r="G88" s="7">
        <v>278250</v>
      </c>
      <c r="H88" s="7">
        <v>0</v>
      </c>
      <c r="I88" s="7">
        <v>139125</v>
      </c>
      <c r="J88" s="7">
        <v>55650</v>
      </c>
      <c r="K88" s="7">
        <v>83475</v>
      </c>
      <c r="M88" s="7">
        <f t="shared" si="3"/>
        <v>278250</v>
      </c>
      <c r="N88" s="7">
        <f t="shared" si="4"/>
        <v>278250</v>
      </c>
      <c r="O88" s="7">
        <f t="shared" si="5"/>
        <v>0</v>
      </c>
    </row>
    <row r="89" spans="1:15" s="8" customFormat="1" ht="140.25">
      <c r="A89" s="5" t="s">
        <v>477</v>
      </c>
      <c r="B89" s="5" t="s">
        <v>2328</v>
      </c>
      <c r="C89" s="5" t="s">
        <v>950</v>
      </c>
      <c r="D89" s="5" t="s">
        <v>1197</v>
      </c>
      <c r="E89" s="6">
        <v>39724</v>
      </c>
      <c r="F89" s="5" t="s">
        <v>303</v>
      </c>
      <c r="G89" s="7">
        <v>1140000</v>
      </c>
      <c r="H89" s="7">
        <v>0</v>
      </c>
      <c r="I89" s="7">
        <v>540000</v>
      </c>
      <c r="J89" s="7">
        <v>0</v>
      </c>
      <c r="K89" s="7">
        <v>600000</v>
      </c>
      <c r="M89" s="7">
        <f t="shared" si="3"/>
        <v>1140000</v>
      </c>
      <c r="N89" s="7">
        <f t="shared" si="4"/>
        <v>1140000</v>
      </c>
      <c r="O89" s="7">
        <f t="shared" si="5"/>
        <v>0</v>
      </c>
    </row>
    <row r="90" spans="1:15" s="8" customFormat="1" ht="105.75" customHeight="1">
      <c r="A90" s="5" t="s">
        <v>480</v>
      </c>
      <c r="B90" s="5" t="s">
        <v>2475</v>
      </c>
      <c r="C90" s="5" t="s">
        <v>950</v>
      </c>
      <c r="D90" s="5" t="s">
        <v>1197</v>
      </c>
      <c r="E90" s="6">
        <v>39724</v>
      </c>
      <c r="F90" s="5" t="s">
        <v>303</v>
      </c>
      <c r="G90" s="7">
        <v>227001</v>
      </c>
      <c r="H90" s="7">
        <v>0</v>
      </c>
      <c r="I90" s="7">
        <v>66000</v>
      </c>
      <c r="J90" s="7">
        <v>0</v>
      </c>
      <c r="K90" s="7">
        <v>161001</v>
      </c>
      <c r="M90" s="7">
        <f t="shared" si="3"/>
        <v>227001</v>
      </c>
      <c r="N90" s="7">
        <f t="shared" si="4"/>
        <v>227001</v>
      </c>
      <c r="O90" s="7">
        <f t="shared" si="5"/>
        <v>0</v>
      </c>
    </row>
    <row r="91" spans="1:15" s="8" customFormat="1" ht="140.25">
      <c r="A91" s="5" t="s">
        <v>481</v>
      </c>
      <c r="B91" s="5" t="s">
        <v>2476</v>
      </c>
      <c r="C91" s="5" t="s">
        <v>950</v>
      </c>
      <c r="D91" s="5" t="s">
        <v>1197</v>
      </c>
      <c r="E91" s="6">
        <v>39724</v>
      </c>
      <c r="F91" s="5" t="s">
        <v>303</v>
      </c>
      <c r="G91" s="7">
        <v>362000</v>
      </c>
      <c r="H91" s="7">
        <v>0</v>
      </c>
      <c r="I91" s="7">
        <v>108000</v>
      </c>
      <c r="J91" s="7">
        <v>0</v>
      </c>
      <c r="K91" s="7">
        <v>254000</v>
      </c>
      <c r="M91" s="7">
        <f t="shared" si="3"/>
        <v>362000</v>
      </c>
      <c r="N91" s="7">
        <f t="shared" si="4"/>
        <v>362000</v>
      </c>
      <c r="O91" s="7">
        <f t="shared" si="5"/>
        <v>0</v>
      </c>
    </row>
    <row r="92" spans="1:15" s="8" customFormat="1" ht="131.25" customHeight="1">
      <c r="A92" s="5" t="s">
        <v>487</v>
      </c>
      <c r="B92" s="5" t="s">
        <v>2477</v>
      </c>
      <c r="C92" s="5" t="s">
        <v>950</v>
      </c>
      <c r="D92" s="5" t="s">
        <v>1197</v>
      </c>
      <c r="E92" s="6">
        <v>39727</v>
      </c>
      <c r="F92" s="5" t="s">
        <v>295</v>
      </c>
      <c r="G92" s="7">
        <v>1017500</v>
      </c>
      <c r="H92" s="7">
        <v>0</v>
      </c>
      <c r="I92" s="7">
        <v>0</v>
      </c>
      <c r="J92" s="7">
        <v>1017500</v>
      </c>
      <c r="K92" s="7">
        <v>0</v>
      </c>
      <c r="M92" s="7">
        <f t="shared" si="3"/>
        <v>1017500</v>
      </c>
      <c r="N92" s="7">
        <f t="shared" si="4"/>
        <v>1017500</v>
      </c>
      <c r="O92" s="7">
        <f t="shared" si="5"/>
        <v>0</v>
      </c>
    </row>
    <row r="93" spans="1:16" s="8" customFormat="1" ht="127.5">
      <c r="A93" s="5" t="s">
        <v>488</v>
      </c>
      <c r="B93" s="5" t="s">
        <v>489</v>
      </c>
      <c r="C93" s="5" t="s">
        <v>950</v>
      </c>
      <c r="D93" s="5" t="s">
        <v>1197</v>
      </c>
      <c r="E93" s="6">
        <v>39727</v>
      </c>
      <c r="F93" s="5" t="s">
        <v>303</v>
      </c>
      <c r="G93" s="7">
        <v>188500</v>
      </c>
      <c r="H93" s="7">
        <v>0</v>
      </c>
      <c r="I93" s="7">
        <v>188500</v>
      </c>
      <c r="J93" s="7">
        <v>0</v>
      </c>
      <c r="K93" s="7">
        <v>0</v>
      </c>
      <c r="M93" s="7">
        <f t="shared" si="3"/>
        <v>188500</v>
      </c>
      <c r="N93" s="7">
        <f t="shared" si="4"/>
        <v>188500</v>
      </c>
      <c r="O93" s="7">
        <f t="shared" si="5"/>
        <v>0</v>
      </c>
      <c r="P93" s="8" t="s">
        <v>279</v>
      </c>
    </row>
    <row r="94" spans="1:15" s="8" customFormat="1" ht="89.25">
      <c r="A94" s="5" t="s">
        <v>490</v>
      </c>
      <c r="B94" s="5" t="s">
        <v>491</v>
      </c>
      <c r="C94" s="5" t="s">
        <v>950</v>
      </c>
      <c r="D94" s="5" t="s">
        <v>1197</v>
      </c>
      <c r="E94" s="6">
        <v>39727</v>
      </c>
      <c r="F94" s="5" t="s">
        <v>303</v>
      </c>
      <c r="G94" s="7">
        <v>210000</v>
      </c>
      <c r="H94" s="7">
        <v>0</v>
      </c>
      <c r="I94" s="7">
        <v>210000</v>
      </c>
      <c r="J94" s="7">
        <v>0</v>
      </c>
      <c r="K94" s="7">
        <v>0</v>
      </c>
      <c r="M94" s="7">
        <f t="shared" si="3"/>
        <v>210000</v>
      </c>
      <c r="N94" s="7">
        <f t="shared" si="4"/>
        <v>210000</v>
      </c>
      <c r="O94" s="7">
        <f t="shared" si="5"/>
        <v>0</v>
      </c>
    </row>
    <row r="95" spans="1:15" s="8" customFormat="1" ht="140.25">
      <c r="A95" s="5" t="s">
        <v>492</v>
      </c>
      <c r="B95" s="5" t="s">
        <v>2329</v>
      </c>
      <c r="C95" s="5" t="s">
        <v>950</v>
      </c>
      <c r="D95" s="5" t="s">
        <v>1197</v>
      </c>
      <c r="E95" s="6">
        <v>39727</v>
      </c>
      <c r="F95" s="5" t="s">
        <v>293</v>
      </c>
      <c r="G95" s="7">
        <v>23668501</v>
      </c>
      <c r="H95" s="7">
        <v>0</v>
      </c>
      <c r="I95" s="7">
        <v>3000500</v>
      </c>
      <c r="J95" s="7">
        <v>20668001</v>
      </c>
      <c r="K95" s="7">
        <v>0</v>
      </c>
      <c r="M95" s="7">
        <f t="shared" si="3"/>
        <v>23668501</v>
      </c>
      <c r="N95" s="7">
        <f t="shared" si="4"/>
        <v>23668501</v>
      </c>
      <c r="O95" s="7">
        <f t="shared" si="5"/>
        <v>0</v>
      </c>
    </row>
    <row r="96" spans="1:15" s="8" customFormat="1" ht="153">
      <c r="A96" s="5" t="s">
        <v>493</v>
      </c>
      <c r="B96" s="5" t="s">
        <v>439</v>
      </c>
      <c r="C96" s="5" t="s">
        <v>950</v>
      </c>
      <c r="D96" s="5" t="s">
        <v>1197</v>
      </c>
      <c r="E96" s="6">
        <v>39727</v>
      </c>
      <c r="F96" s="5" t="s">
        <v>303</v>
      </c>
      <c r="G96" s="7">
        <v>145000</v>
      </c>
      <c r="H96" s="7">
        <v>0</v>
      </c>
      <c r="I96" s="7">
        <v>145000</v>
      </c>
      <c r="J96" s="7">
        <v>0</v>
      </c>
      <c r="K96" s="7">
        <v>0</v>
      </c>
      <c r="M96" s="7">
        <f t="shared" si="3"/>
        <v>145000</v>
      </c>
      <c r="N96" s="7">
        <f t="shared" si="4"/>
        <v>145000</v>
      </c>
      <c r="O96" s="7">
        <f t="shared" si="5"/>
        <v>0</v>
      </c>
    </row>
    <row r="97" spans="1:15" s="8" customFormat="1" ht="127.5">
      <c r="A97" s="5" t="s">
        <v>494</v>
      </c>
      <c r="B97" s="5" t="s">
        <v>495</v>
      </c>
      <c r="C97" s="5" t="s">
        <v>950</v>
      </c>
      <c r="D97" s="5" t="s">
        <v>1197</v>
      </c>
      <c r="E97" s="6">
        <v>39727</v>
      </c>
      <c r="F97" s="5" t="s">
        <v>303</v>
      </c>
      <c r="G97" s="7">
        <v>1312778.78</v>
      </c>
      <c r="H97" s="7">
        <v>0</v>
      </c>
      <c r="I97" s="7">
        <v>300000</v>
      </c>
      <c r="J97" s="7">
        <v>384868</v>
      </c>
      <c r="K97" s="7">
        <v>627910.78</v>
      </c>
      <c r="M97" s="7">
        <f t="shared" si="3"/>
        <v>1312778.78</v>
      </c>
      <c r="N97" s="7">
        <f t="shared" si="4"/>
        <v>1312778.78</v>
      </c>
      <c r="O97" s="7">
        <f t="shared" si="5"/>
        <v>0</v>
      </c>
    </row>
    <row r="98" spans="1:15" s="8" customFormat="1" ht="72" customHeight="1">
      <c r="A98" s="5" t="s">
        <v>503</v>
      </c>
      <c r="B98" s="5" t="s">
        <v>504</v>
      </c>
      <c r="C98" s="5" t="s">
        <v>950</v>
      </c>
      <c r="D98" s="5" t="s">
        <v>1197</v>
      </c>
      <c r="E98" s="6">
        <v>39727</v>
      </c>
      <c r="F98" s="5" t="s">
        <v>385</v>
      </c>
      <c r="G98" s="7">
        <v>216611</v>
      </c>
      <c r="H98" s="7">
        <v>0</v>
      </c>
      <c r="I98" s="7">
        <v>50000</v>
      </c>
      <c r="J98" s="7">
        <v>166611</v>
      </c>
      <c r="K98" s="7">
        <v>0</v>
      </c>
      <c r="M98" s="7">
        <f t="shared" si="3"/>
        <v>216611</v>
      </c>
      <c r="N98" s="7">
        <f t="shared" si="4"/>
        <v>216611</v>
      </c>
      <c r="O98" s="7">
        <f t="shared" si="5"/>
        <v>0</v>
      </c>
    </row>
    <row r="99" spans="1:15" s="8" customFormat="1" ht="63.75">
      <c r="A99" s="5" t="s">
        <v>1185</v>
      </c>
      <c r="B99" s="5" t="s">
        <v>1186</v>
      </c>
      <c r="C99" s="5" t="s">
        <v>950</v>
      </c>
      <c r="D99" s="5" t="s">
        <v>1197</v>
      </c>
      <c r="E99" s="6">
        <v>39728</v>
      </c>
      <c r="F99" s="5" t="s">
        <v>303</v>
      </c>
      <c r="G99" s="7">
        <v>20000</v>
      </c>
      <c r="H99" s="7">
        <v>0</v>
      </c>
      <c r="I99" s="7">
        <v>20000</v>
      </c>
      <c r="J99" s="7">
        <v>0</v>
      </c>
      <c r="K99" s="7">
        <v>0</v>
      </c>
      <c r="M99" s="7">
        <f t="shared" si="3"/>
        <v>20000</v>
      </c>
      <c r="N99" s="7">
        <f t="shared" si="4"/>
        <v>20000</v>
      </c>
      <c r="O99" s="7">
        <f t="shared" si="5"/>
        <v>0</v>
      </c>
    </row>
    <row r="100" spans="1:15" s="8" customFormat="1" ht="89.25">
      <c r="A100" s="5" t="s">
        <v>1189</v>
      </c>
      <c r="B100" s="5" t="s">
        <v>2245</v>
      </c>
      <c r="C100" s="5" t="s">
        <v>950</v>
      </c>
      <c r="D100" s="5" t="s">
        <v>1197</v>
      </c>
      <c r="E100" s="6">
        <v>39728</v>
      </c>
      <c r="F100" s="5" t="s">
        <v>303</v>
      </c>
      <c r="G100" s="7">
        <v>57000</v>
      </c>
      <c r="H100" s="7">
        <v>0</v>
      </c>
      <c r="I100" s="7">
        <v>57000</v>
      </c>
      <c r="J100" s="7">
        <v>0</v>
      </c>
      <c r="K100" s="7">
        <v>0</v>
      </c>
      <c r="M100" s="7">
        <f t="shared" si="3"/>
        <v>57000</v>
      </c>
      <c r="N100" s="7">
        <f t="shared" si="4"/>
        <v>57000</v>
      </c>
      <c r="O100" s="7">
        <f t="shared" si="5"/>
        <v>0</v>
      </c>
    </row>
    <row r="101" spans="1:15" s="8" customFormat="1" ht="102">
      <c r="A101" s="5" t="s">
        <v>1190</v>
      </c>
      <c r="B101" s="5" t="s">
        <v>430</v>
      </c>
      <c r="C101" s="5" t="s">
        <v>950</v>
      </c>
      <c r="D101" s="5" t="s">
        <v>1197</v>
      </c>
      <c r="E101" s="6">
        <v>39728</v>
      </c>
      <c r="F101" s="5" t="s">
        <v>295</v>
      </c>
      <c r="G101" s="7">
        <v>3116401</v>
      </c>
      <c r="H101" s="7">
        <v>0</v>
      </c>
      <c r="I101" s="7">
        <v>1</v>
      </c>
      <c r="J101" s="7">
        <v>3116400</v>
      </c>
      <c r="K101" s="7">
        <v>0</v>
      </c>
      <c r="M101" s="7">
        <f t="shared" si="3"/>
        <v>3116401</v>
      </c>
      <c r="N101" s="7">
        <f t="shared" si="4"/>
        <v>3116401</v>
      </c>
      <c r="O101" s="7">
        <f t="shared" si="5"/>
        <v>0</v>
      </c>
    </row>
    <row r="102" spans="1:15" s="8" customFormat="1" ht="127.5">
      <c r="A102" s="5" t="s">
        <v>546</v>
      </c>
      <c r="B102" s="5" t="s">
        <v>2139</v>
      </c>
      <c r="C102" s="5" t="s">
        <v>950</v>
      </c>
      <c r="D102" s="5" t="s">
        <v>1197</v>
      </c>
      <c r="E102" s="6">
        <v>39728</v>
      </c>
      <c r="F102" s="5" t="s">
        <v>303</v>
      </c>
      <c r="G102" s="7">
        <v>85407923.4</v>
      </c>
      <c r="H102" s="7">
        <v>0</v>
      </c>
      <c r="I102" s="7">
        <v>100000</v>
      </c>
      <c r="J102" s="7">
        <v>0</v>
      </c>
      <c r="K102" s="7">
        <v>85307923.4</v>
      </c>
      <c r="M102" s="7">
        <f t="shared" si="3"/>
        <v>85407923.4</v>
      </c>
      <c r="N102" s="7">
        <f t="shared" si="4"/>
        <v>85407923.4</v>
      </c>
      <c r="O102" s="7">
        <f t="shared" si="5"/>
        <v>0</v>
      </c>
    </row>
    <row r="103" spans="1:15" s="8" customFormat="1" ht="89.25">
      <c r="A103" s="5" t="s">
        <v>1719</v>
      </c>
      <c r="B103" s="5" t="s">
        <v>1720</v>
      </c>
      <c r="C103" s="5" t="s">
        <v>950</v>
      </c>
      <c r="D103" s="5" t="s">
        <v>1197</v>
      </c>
      <c r="E103" s="6">
        <v>39729</v>
      </c>
      <c r="F103" s="5" t="s">
        <v>303</v>
      </c>
      <c r="G103" s="7">
        <v>1030000</v>
      </c>
      <c r="H103" s="7">
        <v>0</v>
      </c>
      <c r="I103" s="7">
        <v>500000</v>
      </c>
      <c r="J103" s="7">
        <v>530000</v>
      </c>
      <c r="K103" s="7">
        <v>0</v>
      </c>
      <c r="M103" s="7">
        <f t="shared" si="3"/>
        <v>1030000</v>
      </c>
      <c r="N103" s="7">
        <f t="shared" si="4"/>
        <v>1030000</v>
      </c>
      <c r="O103" s="7">
        <f t="shared" si="5"/>
        <v>0</v>
      </c>
    </row>
    <row r="104" spans="1:15" s="8" customFormat="1" ht="89.25">
      <c r="A104" s="5" t="s">
        <v>1721</v>
      </c>
      <c r="B104" s="5" t="s">
        <v>1812</v>
      </c>
      <c r="C104" s="5" t="s">
        <v>950</v>
      </c>
      <c r="D104" s="5" t="s">
        <v>1197</v>
      </c>
      <c r="E104" s="6">
        <v>39729</v>
      </c>
      <c r="F104" s="5" t="s">
        <v>303</v>
      </c>
      <c r="G104" s="7">
        <v>2038923</v>
      </c>
      <c r="H104" s="7">
        <v>0</v>
      </c>
      <c r="I104" s="7">
        <v>750000</v>
      </c>
      <c r="J104" s="7">
        <v>0</v>
      </c>
      <c r="K104" s="7">
        <v>1288923</v>
      </c>
      <c r="M104" s="7">
        <f t="shared" si="3"/>
        <v>2038923</v>
      </c>
      <c r="N104" s="7">
        <f t="shared" si="4"/>
        <v>2038923</v>
      </c>
      <c r="O104" s="7">
        <f t="shared" si="5"/>
        <v>0</v>
      </c>
    </row>
    <row r="105" spans="1:15" s="8" customFormat="1" ht="76.5">
      <c r="A105" s="5" t="s">
        <v>521</v>
      </c>
      <c r="B105" s="5" t="s">
        <v>522</v>
      </c>
      <c r="C105" s="5" t="s">
        <v>950</v>
      </c>
      <c r="D105" s="5" t="s">
        <v>1197</v>
      </c>
      <c r="E105" s="6">
        <v>39737</v>
      </c>
      <c r="F105" s="5" t="s">
        <v>295</v>
      </c>
      <c r="G105" s="7">
        <v>33537255.3</v>
      </c>
      <c r="H105" s="7">
        <v>0</v>
      </c>
      <c r="I105" s="7">
        <v>328750</v>
      </c>
      <c r="J105" s="7">
        <v>33097680</v>
      </c>
      <c r="K105" s="7">
        <v>110825.34</v>
      </c>
      <c r="M105" s="7">
        <f t="shared" si="3"/>
        <v>33537255.34</v>
      </c>
      <c r="N105" s="7">
        <f t="shared" si="4"/>
        <v>33537255.3</v>
      </c>
      <c r="O105" s="7">
        <f t="shared" si="5"/>
        <v>0.03999999910593033</v>
      </c>
    </row>
    <row r="106" spans="1:15" s="8" customFormat="1" ht="153">
      <c r="A106" s="5" t="s">
        <v>1096</v>
      </c>
      <c r="B106" s="5" t="s">
        <v>1824</v>
      </c>
      <c r="C106" s="5" t="s">
        <v>950</v>
      </c>
      <c r="D106" s="5" t="s">
        <v>1197</v>
      </c>
      <c r="E106" s="6">
        <v>39737</v>
      </c>
      <c r="F106" s="5" t="s">
        <v>380</v>
      </c>
      <c r="G106" s="7">
        <v>379380.95</v>
      </c>
      <c r="H106" s="7">
        <v>0</v>
      </c>
      <c r="I106" s="7">
        <v>214443.6</v>
      </c>
      <c r="J106" s="7">
        <v>83625.35</v>
      </c>
      <c r="K106" s="7">
        <v>81312</v>
      </c>
      <c r="M106" s="7">
        <f t="shared" si="3"/>
        <v>379380.95</v>
      </c>
      <c r="N106" s="7">
        <f t="shared" si="4"/>
        <v>379380.95</v>
      </c>
      <c r="O106" s="7">
        <f t="shared" si="5"/>
        <v>0</v>
      </c>
    </row>
    <row r="107" spans="1:15" s="8" customFormat="1" ht="127.5">
      <c r="A107" s="5" t="s">
        <v>1104</v>
      </c>
      <c r="B107" s="5" t="s">
        <v>1105</v>
      </c>
      <c r="C107" s="5" t="s">
        <v>950</v>
      </c>
      <c r="D107" s="5" t="s">
        <v>1197</v>
      </c>
      <c r="E107" s="6">
        <v>39741</v>
      </c>
      <c r="F107" s="5" t="s">
        <v>303</v>
      </c>
      <c r="G107" s="7">
        <v>388584</v>
      </c>
      <c r="H107" s="7">
        <v>100000</v>
      </c>
      <c r="I107" s="7">
        <v>194292</v>
      </c>
      <c r="J107" s="7">
        <v>0</v>
      </c>
      <c r="K107" s="7">
        <v>94292</v>
      </c>
      <c r="M107" s="7">
        <f t="shared" si="3"/>
        <v>388584</v>
      </c>
      <c r="N107" s="7">
        <f t="shared" si="4"/>
        <v>388584</v>
      </c>
      <c r="O107" s="7">
        <f t="shared" si="5"/>
        <v>0</v>
      </c>
    </row>
    <row r="108" spans="1:15" s="8" customFormat="1" ht="102">
      <c r="A108" s="5" t="s">
        <v>626</v>
      </c>
      <c r="B108" s="5" t="s">
        <v>1601</v>
      </c>
      <c r="C108" s="5" t="s">
        <v>950</v>
      </c>
      <c r="D108" s="5" t="s">
        <v>1197</v>
      </c>
      <c r="E108" s="6">
        <v>39751</v>
      </c>
      <c r="F108" s="5" t="s">
        <v>295</v>
      </c>
      <c r="G108" s="7">
        <v>2616350</v>
      </c>
      <c r="H108" s="7">
        <v>0</v>
      </c>
      <c r="I108" s="7">
        <v>2616350</v>
      </c>
      <c r="J108" s="7">
        <v>0</v>
      </c>
      <c r="K108" s="7">
        <v>0</v>
      </c>
      <c r="M108" s="7">
        <f t="shared" si="3"/>
        <v>2616350</v>
      </c>
      <c r="N108" s="7">
        <f t="shared" si="4"/>
        <v>2616350</v>
      </c>
      <c r="O108" s="7">
        <f t="shared" si="5"/>
        <v>0</v>
      </c>
    </row>
    <row r="109" spans="1:15" s="8" customFormat="1" ht="114.75">
      <c r="A109" s="5" t="s">
        <v>1791</v>
      </c>
      <c r="B109" s="5" t="s">
        <v>1838</v>
      </c>
      <c r="C109" s="5" t="s">
        <v>950</v>
      </c>
      <c r="D109" s="5" t="s">
        <v>1197</v>
      </c>
      <c r="E109" s="6">
        <v>39759</v>
      </c>
      <c r="F109" s="5" t="s">
        <v>315</v>
      </c>
      <c r="G109" s="7">
        <v>32704480</v>
      </c>
      <c r="H109" s="7">
        <v>6580000</v>
      </c>
      <c r="I109" s="7">
        <v>1100000</v>
      </c>
      <c r="J109" s="7">
        <v>25024480</v>
      </c>
      <c r="K109" s="7">
        <v>0</v>
      </c>
      <c r="M109" s="7">
        <f t="shared" si="3"/>
        <v>32704480</v>
      </c>
      <c r="N109" s="7">
        <f t="shared" si="4"/>
        <v>32704480</v>
      </c>
      <c r="O109" s="7">
        <f t="shared" si="5"/>
        <v>0</v>
      </c>
    </row>
    <row r="110" spans="1:15" s="8" customFormat="1" ht="102">
      <c r="A110" s="5" t="s">
        <v>1294</v>
      </c>
      <c r="B110" s="5" t="s">
        <v>1295</v>
      </c>
      <c r="C110" s="5" t="s">
        <v>950</v>
      </c>
      <c r="D110" s="5" t="s">
        <v>1197</v>
      </c>
      <c r="E110" s="6">
        <v>39772</v>
      </c>
      <c r="F110" s="5" t="s">
        <v>379</v>
      </c>
      <c r="G110" s="7">
        <v>1742206</v>
      </c>
      <c r="H110" s="7">
        <v>0</v>
      </c>
      <c r="I110" s="7">
        <v>10100</v>
      </c>
      <c r="J110" s="7">
        <v>1732106</v>
      </c>
      <c r="K110" s="7">
        <v>0</v>
      </c>
      <c r="M110" s="7">
        <f t="shared" si="3"/>
        <v>1742206</v>
      </c>
      <c r="N110" s="7">
        <f t="shared" si="4"/>
        <v>1742206</v>
      </c>
      <c r="O110" s="7">
        <f t="shared" si="5"/>
        <v>0</v>
      </c>
    </row>
    <row r="111" spans="1:15" s="8" customFormat="1" ht="114.75">
      <c r="A111" s="5" t="s">
        <v>1358</v>
      </c>
      <c r="B111" s="5" t="s">
        <v>2249</v>
      </c>
      <c r="C111" s="5" t="s">
        <v>950</v>
      </c>
      <c r="D111" s="5" t="s">
        <v>1197</v>
      </c>
      <c r="E111" s="6">
        <v>39797</v>
      </c>
      <c r="F111" s="5" t="s">
        <v>372</v>
      </c>
      <c r="G111" s="7">
        <v>3588920.95</v>
      </c>
      <c r="H111" s="7">
        <v>0</v>
      </c>
      <c r="I111" s="7">
        <v>152059</v>
      </c>
      <c r="J111" s="7">
        <v>3411265.2</v>
      </c>
      <c r="K111" s="7">
        <v>25596.75</v>
      </c>
      <c r="M111" s="7">
        <f t="shared" si="3"/>
        <v>3588920.95</v>
      </c>
      <c r="N111" s="7">
        <f t="shared" si="4"/>
        <v>3588920.95</v>
      </c>
      <c r="O111" s="7">
        <f t="shared" si="5"/>
        <v>0</v>
      </c>
    </row>
    <row r="112" spans="1:15" s="8" customFormat="1" ht="140.25">
      <c r="A112" s="5" t="s">
        <v>1359</v>
      </c>
      <c r="B112" s="5" t="s">
        <v>2250</v>
      </c>
      <c r="C112" s="5" t="s">
        <v>950</v>
      </c>
      <c r="D112" s="5" t="s">
        <v>1197</v>
      </c>
      <c r="E112" s="6">
        <v>39797</v>
      </c>
      <c r="F112" s="5" t="s">
        <v>372</v>
      </c>
      <c r="G112" s="7">
        <v>2886424.25</v>
      </c>
      <c r="H112" s="7">
        <v>0</v>
      </c>
      <c r="I112" s="7">
        <v>116232.5</v>
      </c>
      <c r="J112" s="7">
        <v>2744837</v>
      </c>
      <c r="K112" s="7">
        <v>25354.75</v>
      </c>
      <c r="M112" s="7">
        <f t="shared" si="3"/>
        <v>2886424.25</v>
      </c>
      <c r="N112" s="7">
        <f t="shared" si="4"/>
        <v>2886424.25</v>
      </c>
      <c r="O112" s="7">
        <f t="shared" si="5"/>
        <v>0</v>
      </c>
    </row>
    <row r="113" spans="1:15" s="8" customFormat="1" ht="122.25" customHeight="1">
      <c r="A113" s="5" t="s">
        <v>1360</v>
      </c>
      <c r="B113" s="5" t="s">
        <v>2251</v>
      </c>
      <c r="C113" s="5" t="s">
        <v>950</v>
      </c>
      <c r="D113" s="5" t="s">
        <v>1197</v>
      </c>
      <c r="E113" s="6">
        <v>39797</v>
      </c>
      <c r="F113" s="5" t="s">
        <v>372</v>
      </c>
      <c r="G113" s="7">
        <v>5399064</v>
      </c>
      <c r="H113" s="7">
        <v>0</v>
      </c>
      <c r="I113" s="7">
        <v>196260</v>
      </c>
      <c r="J113" s="7">
        <v>5164020</v>
      </c>
      <c r="K113" s="7">
        <v>38784</v>
      </c>
      <c r="M113" s="7">
        <f t="shared" si="3"/>
        <v>5399064</v>
      </c>
      <c r="N113" s="7">
        <f t="shared" si="4"/>
        <v>5399064</v>
      </c>
      <c r="O113" s="7">
        <f t="shared" si="5"/>
        <v>0</v>
      </c>
    </row>
    <row r="114" spans="1:15" s="8" customFormat="1" ht="210.75" customHeight="1">
      <c r="A114" s="5" t="s">
        <v>1361</v>
      </c>
      <c r="B114" s="5" t="s">
        <v>2405</v>
      </c>
      <c r="C114" s="5" t="s">
        <v>950</v>
      </c>
      <c r="D114" s="5" t="s">
        <v>1197</v>
      </c>
      <c r="E114" s="6">
        <v>39797</v>
      </c>
      <c r="F114" s="5" t="s">
        <v>373</v>
      </c>
      <c r="G114" s="7">
        <v>3802460</v>
      </c>
      <c r="H114" s="7">
        <v>0</v>
      </c>
      <c r="I114" s="7">
        <v>102100</v>
      </c>
      <c r="J114" s="7">
        <v>3616360</v>
      </c>
      <c r="K114" s="7">
        <v>84000</v>
      </c>
      <c r="M114" s="7">
        <f t="shared" si="3"/>
        <v>3802460</v>
      </c>
      <c r="N114" s="7">
        <f t="shared" si="4"/>
        <v>3802460</v>
      </c>
      <c r="O114" s="7">
        <f t="shared" si="5"/>
        <v>0</v>
      </c>
    </row>
    <row r="115" spans="1:15" s="8" customFormat="1" ht="178.5">
      <c r="A115" s="5" t="s">
        <v>1362</v>
      </c>
      <c r="B115" s="5" t="s">
        <v>2252</v>
      </c>
      <c r="C115" s="5" t="s">
        <v>950</v>
      </c>
      <c r="D115" s="5" t="s">
        <v>1197</v>
      </c>
      <c r="E115" s="6">
        <v>39797</v>
      </c>
      <c r="F115" s="5" t="s">
        <v>318</v>
      </c>
      <c r="G115" s="7">
        <v>1016428.87</v>
      </c>
      <c r="H115" s="7">
        <v>0</v>
      </c>
      <c r="I115" s="7">
        <v>47202.66</v>
      </c>
      <c r="J115" s="7">
        <v>943648.21</v>
      </c>
      <c r="K115" s="7">
        <v>25578</v>
      </c>
      <c r="M115" s="7">
        <f t="shared" si="3"/>
        <v>1016428.87</v>
      </c>
      <c r="N115" s="7">
        <f t="shared" si="4"/>
        <v>1016428.87</v>
      </c>
      <c r="O115" s="7">
        <f t="shared" si="5"/>
        <v>0</v>
      </c>
    </row>
    <row r="116" spans="1:15" s="8" customFormat="1" ht="129.75" customHeight="1">
      <c r="A116" s="5" t="s">
        <v>1364</v>
      </c>
      <c r="B116" s="5" t="s">
        <v>1851</v>
      </c>
      <c r="C116" s="5" t="s">
        <v>950</v>
      </c>
      <c r="D116" s="5" t="s">
        <v>1197</v>
      </c>
      <c r="E116" s="6">
        <v>39797</v>
      </c>
      <c r="F116" s="5" t="s">
        <v>289</v>
      </c>
      <c r="G116" s="7">
        <v>3663421</v>
      </c>
      <c r="H116" s="7">
        <v>0</v>
      </c>
      <c r="I116" s="7">
        <v>29400</v>
      </c>
      <c r="J116" s="7">
        <v>3618221</v>
      </c>
      <c r="K116" s="7">
        <v>15800</v>
      </c>
      <c r="M116" s="7">
        <f t="shared" si="3"/>
        <v>3663421</v>
      </c>
      <c r="N116" s="7">
        <f t="shared" si="4"/>
        <v>3663421</v>
      </c>
      <c r="O116" s="7">
        <f t="shared" si="5"/>
        <v>0</v>
      </c>
    </row>
    <row r="117" spans="1:15" s="8" customFormat="1" ht="132" customHeight="1">
      <c r="A117" s="5" t="s">
        <v>1278</v>
      </c>
      <c r="B117" s="5" t="s">
        <v>2427</v>
      </c>
      <c r="C117" s="5" t="s">
        <v>950</v>
      </c>
      <c r="D117" s="5" t="s">
        <v>1197</v>
      </c>
      <c r="E117" s="6">
        <v>39805</v>
      </c>
      <c r="F117" s="5" t="s">
        <v>313</v>
      </c>
      <c r="G117" s="7">
        <v>2619100</v>
      </c>
      <c r="H117" s="7">
        <v>0</v>
      </c>
      <c r="I117" s="7">
        <v>204300</v>
      </c>
      <c r="J117" s="7">
        <v>0</v>
      </c>
      <c r="K117" s="7">
        <v>2414800</v>
      </c>
      <c r="M117" s="7">
        <f t="shared" si="3"/>
        <v>2619100</v>
      </c>
      <c r="N117" s="7">
        <f t="shared" si="4"/>
        <v>2619100</v>
      </c>
      <c r="O117" s="7">
        <f t="shared" si="5"/>
        <v>0</v>
      </c>
    </row>
    <row r="118" spans="1:15" s="8" customFormat="1" ht="114.75">
      <c r="A118" s="5" t="s">
        <v>1399</v>
      </c>
      <c r="B118" s="5" t="s">
        <v>446</v>
      </c>
      <c r="C118" s="5" t="s">
        <v>950</v>
      </c>
      <c r="D118" s="5" t="s">
        <v>1197</v>
      </c>
      <c r="E118" s="6">
        <v>39805</v>
      </c>
      <c r="F118" s="5" t="s">
        <v>344</v>
      </c>
      <c r="G118" s="7">
        <v>530175</v>
      </c>
      <c r="H118" s="7">
        <v>0</v>
      </c>
      <c r="I118" s="7">
        <v>35370</v>
      </c>
      <c r="J118" s="7">
        <v>0</v>
      </c>
      <c r="K118" s="7">
        <v>494805</v>
      </c>
      <c r="M118" s="7">
        <f t="shared" si="3"/>
        <v>530175</v>
      </c>
      <c r="N118" s="7">
        <f t="shared" si="4"/>
        <v>530175</v>
      </c>
      <c r="O118" s="7">
        <f t="shared" si="5"/>
        <v>0</v>
      </c>
    </row>
    <row r="119" spans="1:15" s="8" customFormat="1" ht="165.75">
      <c r="A119" s="5" t="s">
        <v>1400</v>
      </c>
      <c r="B119" s="5" t="s">
        <v>2428</v>
      </c>
      <c r="C119" s="5" t="s">
        <v>950</v>
      </c>
      <c r="D119" s="5" t="s">
        <v>1197</v>
      </c>
      <c r="E119" s="6">
        <v>39805</v>
      </c>
      <c r="F119" s="5" t="s">
        <v>289</v>
      </c>
      <c r="G119" s="7">
        <v>2619100</v>
      </c>
      <c r="H119" s="7">
        <v>0</v>
      </c>
      <c r="I119" s="7">
        <v>204300</v>
      </c>
      <c r="J119" s="7">
        <v>2302800</v>
      </c>
      <c r="K119" s="7">
        <v>112000</v>
      </c>
      <c r="M119" s="7">
        <f t="shared" si="3"/>
        <v>2619100</v>
      </c>
      <c r="N119" s="7">
        <f t="shared" si="4"/>
        <v>2619100</v>
      </c>
      <c r="O119" s="7">
        <f t="shared" si="5"/>
        <v>0</v>
      </c>
    </row>
    <row r="120" spans="1:15" s="8" customFormat="1" ht="149.25" customHeight="1">
      <c r="A120" s="5" t="s">
        <v>1403</v>
      </c>
      <c r="B120" s="5" t="s">
        <v>1858</v>
      </c>
      <c r="C120" s="5" t="s">
        <v>950</v>
      </c>
      <c r="D120" s="5" t="s">
        <v>1197</v>
      </c>
      <c r="E120" s="6">
        <v>39805</v>
      </c>
      <c r="F120" s="5" t="s">
        <v>306</v>
      </c>
      <c r="G120" s="7">
        <v>129248.87</v>
      </c>
      <c r="H120" s="7">
        <v>0</v>
      </c>
      <c r="I120" s="7">
        <v>28343.87</v>
      </c>
      <c r="J120" s="7">
        <v>0</v>
      </c>
      <c r="K120" s="7">
        <v>100905</v>
      </c>
      <c r="M120" s="7">
        <f t="shared" si="3"/>
        <v>129248.87</v>
      </c>
      <c r="N120" s="7">
        <f t="shared" si="4"/>
        <v>129248.87</v>
      </c>
      <c r="O120" s="7">
        <f t="shared" si="5"/>
        <v>0</v>
      </c>
    </row>
    <row r="121" spans="1:15" s="8" customFormat="1" ht="140.25">
      <c r="A121" s="5" t="s">
        <v>1541</v>
      </c>
      <c r="B121" s="5" t="s">
        <v>1867</v>
      </c>
      <c r="C121" s="5" t="s">
        <v>950</v>
      </c>
      <c r="D121" s="5" t="s">
        <v>1197</v>
      </c>
      <c r="E121" s="6">
        <v>39846</v>
      </c>
      <c r="F121" s="5" t="s">
        <v>331</v>
      </c>
      <c r="G121" s="7">
        <v>735050</v>
      </c>
      <c r="H121" s="7">
        <v>175000</v>
      </c>
      <c r="I121" s="7">
        <v>50000</v>
      </c>
      <c r="J121" s="7">
        <v>55050</v>
      </c>
      <c r="K121" s="7">
        <v>455000</v>
      </c>
      <c r="M121" s="7">
        <f t="shared" si="3"/>
        <v>735050</v>
      </c>
      <c r="N121" s="7">
        <f t="shared" si="4"/>
        <v>735050</v>
      </c>
      <c r="O121" s="7">
        <f t="shared" si="5"/>
        <v>0</v>
      </c>
    </row>
    <row r="122" spans="1:15" s="8" customFormat="1" ht="117" customHeight="1">
      <c r="A122" s="5" t="s">
        <v>1546</v>
      </c>
      <c r="B122" s="5" t="s">
        <v>1547</v>
      </c>
      <c r="C122" s="5" t="s">
        <v>950</v>
      </c>
      <c r="D122" s="5" t="s">
        <v>1197</v>
      </c>
      <c r="E122" s="6">
        <v>39849</v>
      </c>
      <c r="F122" s="5" t="s">
        <v>350</v>
      </c>
      <c r="G122" s="7">
        <v>407324</v>
      </c>
      <c r="H122" s="7">
        <v>0</v>
      </c>
      <c r="I122" s="7">
        <v>51700</v>
      </c>
      <c r="J122" s="7">
        <v>312615</v>
      </c>
      <c r="K122" s="7">
        <v>43009</v>
      </c>
      <c r="M122" s="7">
        <f t="shared" si="3"/>
        <v>407324</v>
      </c>
      <c r="N122" s="7">
        <f t="shared" si="4"/>
        <v>407324</v>
      </c>
      <c r="O122" s="7">
        <f t="shared" si="5"/>
        <v>0</v>
      </c>
    </row>
    <row r="123" spans="1:15" s="8" customFormat="1" ht="119.25" customHeight="1">
      <c r="A123" s="5" t="s">
        <v>2123</v>
      </c>
      <c r="B123" s="5" t="s">
        <v>2124</v>
      </c>
      <c r="C123" s="5" t="s">
        <v>950</v>
      </c>
      <c r="D123" s="5" t="s">
        <v>1197</v>
      </c>
      <c r="E123" s="6">
        <v>40186</v>
      </c>
      <c r="F123" s="5" t="s">
        <v>295</v>
      </c>
      <c r="G123" s="7">
        <v>76200</v>
      </c>
      <c r="H123" s="7">
        <v>0</v>
      </c>
      <c r="I123" s="7">
        <v>76200</v>
      </c>
      <c r="J123" s="7">
        <v>0</v>
      </c>
      <c r="K123" s="7">
        <v>0</v>
      </c>
      <c r="M123" s="7">
        <f t="shared" si="3"/>
        <v>76200</v>
      </c>
      <c r="N123" s="7">
        <f t="shared" si="4"/>
        <v>76200</v>
      </c>
      <c r="O123" s="7">
        <f t="shared" si="5"/>
        <v>0</v>
      </c>
    </row>
    <row r="124" spans="1:15" s="8" customFormat="1" ht="82.5" customHeight="1">
      <c r="A124" s="5" t="s">
        <v>1187</v>
      </c>
      <c r="B124" s="5" t="s">
        <v>2481</v>
      </c>
      <c r="C124" s="5" t="s">
        <v>1188</v>
      </c>
      <c r="D124" s="5" t="s">
        <v>1197</v>
      </c>
      <c r="E124" s="6">
        <v>39728</v>
      </c>
      <c r="F124" s="5" t="s">
        <v>303</v>
      </c>
      <c r="G124" s="7">
        <v>411237.5</v>
      </c>
      <c r="H124" s="7">
        <v>0</v>
      </c>
      <c r="I124" s="7">
        <v>411237.5</v>
      </c>
      <c r="J124" s="7">
        <v>0</v>
      </c>
      <c r="K124" s="7">
        <v>0</v>
      </c>
      <c r="M124" s="7">
        <f t="shared" si="3"/>
        <v>411237.5</v>
      </c>
      <c r="N124" s="7">
        <f t="shared" si="4"/>
        <v>411237.5</v>
      </c>
      <c r="O124" s="7">
        <f t="shared" si="5"/>
        <v>0</v>
      </c>
    </row>
    <row r="125" spans="1:15" s="8" customFormat="1" ht="140.25">
      <c r="A125" s="5" t="s">
        <v>263</v>
      </c>
      <c r="B125" s="5" t="s">
        <v>2311</v>
      </c>
      <c r="C125" s="5" t="s">
        <v>1010</v>
      </c>
      <c r="D125" s="5" t="s">
        <v>1197</v>
      </c>
      <c r="E125" s="6">
        <v>39588</v>
      </c>
      <c r="F125" s="5" t="s">
        <v>303</v>
      </c>
      <c r="G125" s="7">
        <v>4200000</v>
      </c>
      <c r="H125" s="7">
        <v>1050000</v>
      </c>
      <c r="I125" s="7">
        <v>2100000</v>
      </c>
      <c r="J125" s="7">
        <v>1050000</v>
      </c>
      <c r="K125" s="7">
        <v>0</v>
      </c>
      <c r="M125" s="7">
        <f t="shared" si="3"/>
        <v>4200000</v>
      </c>
      <c r="N125" s="7">
        <f t="shared" si="4"/>
        <v>4200000</v>
      </c>
      <c r="O125" s="7">
        <f t="shared" si="5"/>
        <v>0</v>
      </c>
    </row>
    <row r="126" spans="1:15" s="8" customFormat="1" ht="127.5">
      <c r="A126" s="5" t="s">
        <v>655</v>
      </c>
      <c r="B126" s="5" t="s">
        <v>656</v>
      </c>
      <c r="C126" s="5" t="s">
        <v>1010</v>
      </c>
      <c r="D126" s="5" t="s">
        <v>1197</v>
      </c>
      <c r="E126" s="6">
        <v>39633</v>
      </c>
      <c r="F126" s="5" t="s">
        <v>289</v>
      </c>
      <c r="G126" s="7">
        <v>7092609.2</v>
      </c>
      <c r="H126" s="7">
        <v>0</v>
      </c>
      <c r="I126" s="7">
        <v>1600000</v>
      </c>
      <c r="J126" s="7">
        <v>4542593.6</v>
      </c>
      <c r="K126" s="7">
        <v>950015.6</v>
      </c>
      <c r="M126" s="7">
        <f t="shared" si="3"/>
        <v>7092609.199999999</v>
      </c>
      <c r="N126" s="7">
        <f t="shared" si="4"/>
        <v>7092609.2</v>
      </c>
      <c r="O126" s="7">
        <f t="shared" si="5"/>
        <v>0</v>
      </c>
    </row>
    <row r="127" spans="1:15" s="8" customFormat="1" ht="54" customHeight="1">
      <c r="A127" s="5" t="s">
        <v>1506</v>
      </c>
      <c r="B127" s="5" t="s">
        <v>1507</v>
      </c>
      <c r="C127" s="5" t="s">
        <v>1010</v>
      </c>
      <c r="D127" s="5" t="s">
        <v>1197</v>
      </c>
      <c r="E127" s="6">
        <v>39724</v>
      </c>
      <c r="F127" s="5" t="s">
        <v>303</v>
      </c>
      <c r="G127" s="7">
        <v>59069720</v>
      </c>
      <c r="H127" s="7">
        <v>0</v>
      </c>
      <c r="I127" s="7">
        <v>59069720</v>
      </c>
      <c r="J127" s="7">
        <v>0</v>
      </c>
      <c r="K127" s="7">
        <v>0</v>
      </c>
      <c r="M127" s="7">
        <f t="shared" si="3"/>
        <v>59069720</v>
      </c>
      <c r="N127" s="7">
        <f t="shared" si="4"/>
        <v>59069720</v>
      </c>
      <c r="O127" s="7">
        <f t="shared" si="5"/>
        <v>0</v>
      </c>
    </row>
    <row r="128" spans="1:15" s="8" customFormat="1" ht="75.75" customHeight="1">
      <c r="A128" s="5" t="s">
        <v>470</v>
      </c>
      <c r="B128" s="5" t="s">
        <v>471</v>
      </c>
      <c r="C128" s="5" t="s">
        <v>1010</v>
      </c>
      <c r="D128" s="5" t="s">
        <v>1197</v>
      </c>
      <c r="E128" s="6">
        <v>39724</v>
      </c>
      <c r="F128" s="5" t="s">
        <v>295</v>
      </c>
      <c r="G128" s="7">
        <v>6383812.86</v>
      </c>
      <c r="H128" s="7">
        <v>0</v>
      </c>
      <c r="I128" s="7">
        <v>595000</v>
      </c>
      <c r="J128" s="7">
        <v>5430524.06</v>
      </c>
      <c r="K128" s="7">
        <v>358288.8</v>
      </c>
      <c r="M128" s="7">
        <f t="shared" si="3"/>
        <v>6383812.859999999</v>
      </c>
      <c r="N128" s="7">
        <f t="shared" si="4"/>
        <v>6383812.86</v>
      </c>
      <c r="O128" s="7">
        <f t="shared" si="5"/>
        <v>0</v>
      </c>
    </row>
    <row r="129" spans="1:15" s="8" customFormat="1" ht="165.75">
      <c r="A129" s="5" t="s">
        <v>474</v>
      </c>
      <c r="B129" s="5" t="s">
        <v>2327</v>
      </c>
      <c r="C129" s="5" t="s">
        <v>1010</v>
      </c>
      <c r="D129" s="5" t="s">
        <v>1197</v>
      </c>
      <c r="E129" s="6">
        <v>39724</v>
      </c>
      <c r="F129" s="5" t="s">
        <v>303</v>
      </c>
      <c r="G129" s="7">
        <v>1570000</v>
      </c>
      <c r="H129" s="7">
        <v>215000</v>
      </c>
      <c r="I129" s="7">
        <v>945000</v>
      </c>
      <c r="J129" s="7">
        <v>0</v>
      </c>
      <c r="K129" s="7">
        <v>410000</v>
      </c>
      <c r="M129" s="7">
        <f t="shared" si="3"/>
        <v>1570000</v>
      </c>
      <c r="N129" s="7">
        <f t="shared" si="4"/>
        <v>1570000</v>
      </c>
      <c r="O129" s="7">
        <f t="shared" si="5"/>
        <v>0</v>
      </c>
    </row>
    <row r="130" spans="1:15" s="8" customFormat="1" ht="140.25">
      <c r="A130" s="5" t="s">
        <v>475</v>
      </c>
      <c r="B130" s="5" t="s">
        <v>476</v>
      </c>
      <c r="C130" s="5" t="s">
        <v>1010</v>
      </c>
      <c r="D130" s="5" t="s">
        <v>1197</v>
      </c>
      <c r="E130" s="6">
        <v>39724</v>
      </c>
      <c r="F130" s="5" t="s">
        <v>295</v>
      </c>
      <c r="G130" s="7">
        <v>4179000</v>
      </c>
      <c r="H130" s="7">
        <v>0</v>
      </c>
      <c r="I130" s="7">
        <v>1314000</v>
      </c>
      <c r="J130" s="7">
        <v>0</v>
      </c>
      <c r="K130" s="7">
        <v>2865000</v>
      </c>
      <c r="M130" s="7">
        <f aca="true" t="shared" si="6" ref="M130:M143">SUM(H130:K130)</f>
        <v>4179000</v>
      </c>
      <c r="N130" s="7">
        <f aca="true" t="shared" si="7" ref="N130:N143">G130</f>
        <v>4179000</v>
      </c>
      <c r="O130" s="7">
        <f aca="true" t="shared" si="8" ref="O130:O143">+M130-N130</f>
        <v>0</v>
      </c>
    </row>
    <row r="131" spans="1:15" s="8" customFormat="1" ht="102">
      <c r="A131" s="5" t="s">
        <v>482</v>
      </c>
      <c r="B131" s="5" t="s">
        <v>483</v>
      </c>
      <c r="C131" s="5" t="s">
        <v>1010</v>
      </c>
      <c r="D131" s="5" t="s">
        <v>1197</v>
      </c>
      <c r="E131" s="6">
        <v>39727</v>
      </c>
      <c r="F131" s="5" t="s">
        <v>303</v>
      </c>
      <c r="G131" s="7">
        <v>2160000</v>
      </c>
      <c r="H131" s="7">
        <v>432000</v>
      </c>
      <c r="I131" s="7">
        <v>1080000</v>
      </c>
      <c r="J131" s="7">
        <v>648000</v>
      </c>
      <c r="K131" s="7">
        <v>0</v>
      </c>
      <c r="M131" s="7">
        <f t="shared" si="6"/>
        <v>2160000</v>
      </c>
      <c r="N131" s="7">
        <f t="shared" si="7"/>
        <v>2160000</v>
      </c>
      <c r="O131" s="7">
        <f t="shared" si="8"/>
        <v>0</v>
      </c>
    </row>
    <row r="132" spans="1:15" s="8" customFormat="1" ht="108.75" customHeight="1">
      <c r="A132" s="5" t="s">
        <v>496</v>
      </c>
      <c r="B132" s="5" t="s">
        <v>2478</v>
      </c>
      <c r="C132" s="5" t="s">
        <v>1010</v>
      </c>
      <c r="D132" s="5" t="s">
        <v>1197</v>
      </c>
      <c r="E132" s="6">
        <v>39727</v>
      </c>
      <c r="F132" s="5" t="s">
        <v>295</v>
      </c>
      <c r="G132" s="7">
        <v>6130217.41</v>
      </c>
      <c r="H132" s="7">
        <v>0</v>
      </c>
      <c r="I132" s="7">
        <v>571000</v>
      </c>
      <c r="J132" s="7">
        <v>5491717.41</v>
      </c>
      <c r="K132" s="7">
        <v>67500</v>
      </c>
      <c r="M132" s="7">
        <f t="shared" si="6"/>
        <v>6130217.41</v>
      </c>
      <c r="N132" s="7">
        <f t="shared" si="7"/>
        <v>6130217.41</v>
      </c>
      <c r="O132" s="7">
        <f t="shared" si="8"/>
        <v>0</v>
      </c>
    </row>
    <row r="133" spans="1:15" s="8" customFormat="1" ht="78" customHeight="1">
      <c r="A133" s="5" t="s">
        <v>1717</v>
      </c>
      <c r="B133" s="5" t="s">
        <v>1590</v>
      </c>
      <c r="C133" s="5" t="s">
        <v>1010</v>
      </c>
      <c r="D133" s="5" t="s">
        <v>1197</v>
      </c>
      <c r="E133" s="6">
        <v>39729</v>
      </c>
      <c r="F133" s="5" t="s">
        <v>303</v>
      </c>
      <c r="G133" s="7">
        <v>516320.29</v>
      </c>
      <c r="H133" s="7">
        <v>0</v>
      </c>
      <c r="I133" s="7">
        <v>220000</v>
      </c>
      <c r="J133" s="7">
        <v>0</v>
      </c>
      <c r="K133" s="7">
        <v>296320.29</v>
      </c>
      <c r="M133" s="7">
        <f t="shared" si="6"/>
        <v>516320.29</v>
      </c>
      <c r="N133" s="7">
        <f t="shared" si="7"/>
        <v>516320.29</v>
      </c>
      <c r="O133" s="7">
        <f t="shared" si="8"/>
        <v>0</v>
      </c>
    </row>
    <row r="134" spans="1:15" s="8" customFormat="1" ht="165.75">
      <c r="A134" s="5" t="s">
        <v>1094</v>
      </c>
      <c r="B134" s="5" t="s">
        <v>2248</v>
      </c>
      <c r="C134" s="5" t="s">
        <v>1010</v>
      </c>
      <c r="D134" s="5" t="s">
        <v>1197</v>
      </c>
      <c r="E134" s="6">
        <v>39737</v>
      </c>
      <c r="F134" s="5" t="s">
        <v>380</v>
      </c>
      <c r="G134" s="7">
        <v>990427.3</v>
      </c>
      <c r="H134" s="7">
        <v>0</v>
      </c>
      <c r="I134" s="7">
        <v>42344</v>
      </c>
      <c r="J134" s="7">
        <v>919677</v>
      </c>
      <c r="K134" s="7">
        <v>28406.3</v>
      </c>
      <c r="M134" s="7">
        <f t="shared" si="6"/>
        <v>990427.3</v>
      </c>
      <c r="N134" s="7">
        <f t="shared" si="7"/>
        <v>990427.3</v>
      </c>
      <c r="O134" s="7">
        <f t="shared" si="8"/>
        <v>0</v>
      </c>
    </row>
    <row r="135" spans="1:15" s="8" customFormat="1" ht="127.5">
      <c r="A135" s="5" t="s">
        <v>1363</v>
      </c>
      <c r="B135" s="5" t="s">
        <v>2253</v>
      </c>
      <c r="C135" s="5" t="s">
        <v>1010</v>
      </c>
      <c r="D135" s="5" t="s">
        <v>1197</v>
      </c>
      <c r="E135" s="6">
        <v>39797</v>
      </c>
      <c r="F135" s="5" t="s">
        <v>283</v>
      </c>
      <c r="G135" s="7">
        <v>1623979</v>
      </c>
      <c r="H135" s="7">
        <v>0</v>
      </c>
      <c r="I135" s="7">
        <v>103535</v>
      </c>
      <c r="J135" s="7">
        <v>1478061</v>
      </c>
      <c r="K135" s="7">
        <v>42383</v>
      </c>
      <c r="M135" s="7">
        <f t="shared" si="6"/>
        <v>1623979</v>
      </c>
      <c r="N135" s="7">
        <f t="shared" si="7"/>
        <v>1623979</v>
      </c>
      <c r="O135" s="7">
        <f t="shared" si="8"/>
        <v>0</v>
      </c>
    </row>
    <row r="136" spans="1:15" s="8" customFormat="1" ht="97.5" customHeight="1">
      <c r="A136" s="5" t="s">
        <v>1402</v>
      </c>
      <c r="B136" s="5" t="s">
        <v>2430</v>
      </c>
      <c r="C136" s="5" t="s">
        <v>1010</v>
      </c>
      <c r="D136" s="5" t="s">
        <v>1197</v>
      </c>
      <c r="E136" s="6">
        <v>39805</v>
      </c>
      <c r="F136" s="5" t="s">
        <v>286</v>
      </c>
      <c r="G136" s="7">
        <v>140686</v>
      </c>
      <c r="H136" s="7">
        <v>0</v>
      </c>
      <c r="I136" s="7">
        <v>41580</v>
      </c>
      <c r="J136" s="7">
        <v>67380</v>
      </c>
      <c r="K136" s="7">
        <v>31726</v>
      </c>
      <c r="M136" s="7">
        <f t="shared" si="6"/>
        <v>140686</v>
      </c>
      <c r="N136" s="7">
        <f t="shared" si="7"/>
        <v>140686</v>
      </c>
      <c r="O136" s="7">
        <f t="shared" si="8"/>
        <v>0</v>
      </c>
    </row>
    <row r="137" spans="1:15" s="8" customFormat="1" ht="93.75" customHeight="1">
      <c r="A137" s="5" t="s">
        <v>1551</v>
      </c>
      <c r="B137" s="5" t="s">
        <v>2341</v>
      </c>
      <c r="C137" s="5" t="s">
        <v>1010</v>
      </c>
      <c r="D137" s="5" t="s">
        <v>1197</v>
      </c>
      <c r="E137" s="6">
        <v>39850</v>
      </c>
      <c r="F137" s="5" t="s">
        <v>285</v>
      </c>
      <c r="G137" s="7">
        <v>244439.07</v>
      </c>
      <c r="H137" s="7">
        <v>0</v>
      </c>
      <c r="I137" s="7">
        <v>34321</v>
      </c>
      <c r="J137" s="7">
        <v>189718.07</v>
      </c>
      <c r="K137" s="7">
        <v>20400</v>
      </c>
      <c r="M137" s="7">
        <f t="shared" si="6"/>
        <v>244439.07</v>
      </c>
      <c r="N137" s="7">
        <f t="shared" si="7"/>
        <v>244439.07</v>
      </c>
      <c r="O137" s="7">
        <f t="shared" si="8"/>
        <v>0</v>
      </c>
    </row>
    <row r="138" spans="1:15" s="8" customFormat="1" ht="97.5" customHeight="1">
      <c r="A138" s="5" t="s">
        <v>1898</v>
      </c>
      <c r="B138" s="5" t="s">
        <v>1876</v>
      </c>
      <c r="C138" s="5" t="s">
        <v>1010</v>
      </c>
      <c r="D138" s="5" t="s">
        <v>1197</v>
      </c>
      <c r="E138" s="6">
        <v>39884</v>
      </c>
      <c r="F138" s="5" t="s">
        <v>303</v>
      </c>
      <c r="G138" s="7">
        <v>4027478</v>
      </c>
      <c r="H138" s="7">
        <v>0</v>
      </c>
      <c r="I138" s="7">
        <v>2153160</v>
      </c>
      <c r="J138" s="7">
        <v>1073878</v>
      </c>
      <c r="K138" s="7">
        <v>800440</v>
      </c>
      <c r="M138" s="7">
        <f t="shared" si="6"/>
        <v>4027478</v>
      </c>
      <c r="N138" s="7">
        <f t="shared" si="7"/>
        <v>4027478</v>
      </c>
      <c r="O138" s="7">
        <f t="shared" si="8"/>
        <v>0</v>
      </c>
    </row>
    <row r="139" spans="1:15" s="8" customFormat="1" ht="89.25">
      <c r="A139" s="5" t="s">
        <v>590</v>
      </c>
      <c r="B139" s="5" t="s">
        <v>1690</v>
      </c>
      <c r="C139" s="5" t="s">
        <v>23</v>
      </c>
      <c r="D139" s="5" t="s">
        <v>1197</v>
      </c>
      <c r="E139" s="6">
        <v>39608</v>
      </c>
      <c r="F139" s="5" t="s">
        <v>350</v>
      </c>
      <c r="G139" s="7">
        <v>2481300</v>
      </c>
      <c r="H139" s="7">
        <v>0</v>
      </c>
      <c r="I139" s="7">
        <v>32470</v>
      </c>
      <c r="J139" s="7">
        <v>0</v>
      </c>
      <c r="K139" s="7">
        <v>2448830</v>
      </c>
      <c r="M139" s="7">
        <f t="shared" si="6"/>
        <v>2481300</v>
      </c>
      <c r="N139" s="7">
        <f t="shared" si="7"/>
        <v>2481300</v>
      </c>
      <c r="O139" s="7">
        <f t="shared" si="8"/>
        <v>0</v>
      </c>
    </row>
    <row r="140" spans="1:15" s="8" customFormat="1" ht="191.25">
      <c r="A140" s="5" t="s">
        <v>114</v>
      </c>
      <c r="B140" s="5" t="s">
        <v>115</v>
      </c>
      <c r="C140" s="5" t="s">
        <v>24</v>
      </c>
      <c r="D140" s="5" t="s">
        <v>1197</v>
      </c>
      <c r="E140" s="6">
        <v>39518</v>
      </c>
      <c r="F140" s="5" t="s">
        <v>303</v>
      </c>
      <c r="G140" s="7">
        <v>547000</v>
      </c>
      <c r="H140" s="7">
        <v>0</v>
      </c>
      <c r="I140" s="7">
        <v>547000</v>
      </c>
      <c r="J140" s="7">
        <v>0</v>
      </c>
      <c r="K140" s="7">
        <v>0</v>
      </c>
      <c r="M140" s="7">
        <f t="shared" si="6"/>
        <v>547000</v>
      </c>
      <c r="N140" s="7">
        <f t="shared" si="7"/>
        <v>547000</v>
      </c>
      <c r="O140" s="7">
        <f t="shared" si="8"/>
        <v>0</v>
      </c>
    </row>
    <row r="141" spans="1:15" s="8" customFormat="1" ht="76.5">
      <c r="A141" s="5" t="s">
        <v>1736</v>
      </c>
      <c r="B141" s="5" t="s">
        <v>1737</v>
      </c>
      <c r="C141" s="5" t="s">
        <v>2035</v>
      </c>
      <c r="D141" s="5" t="s">
        <v>1197</v>
      </c>
      <c r="E141" s="6">
        <v>39748</v>
      </c>
      <c r="F141" s="5" t="s">
        <v>303</v>
      </c>
      <c r="G141" s="7">
        <v>64028272</v>
      </c>
      <c r="H141" s="7">
        <v>0</v>
      </c>
      <c r="I141" s="7">
        <v>2983800</v>
      </c>
      <c r="J141" s="7">
        <v>5820752</v>
      </c>
      <c r="K141" s="7">
        <v>55223720</v>
      </c>
      <c r="M141" s="7">
        <f t="shared" si="6"/>
        <v>64028272</v>
      </c>
      <c r="N141" s="7">
        <f t="shared" si="7"/>
        <v>64028272</v>
      </c>
      <c r="O141" s="7">
        <f t="shared" si="8"/>
        <v>0</v>
      </c>
    </row>
    <row r="142" spans="1:15" s="8" customFormat="1" ht="103.5" customHeight="1">
      <c r="A142" s="5" t="s">
        <v>681</v>
      </c>
      <c r="B142" s="5" t="s">
        <v>1703</v>
      </c>
      <c r="C142" s="5" t="s">
        <v>2016</v>
      </c>
      <c r="D142" s="5" t="s">
        <v>1197</v>
      </c>
      <c r="E142" s="6">
        <v>39640</v>
      </c>
      <c r="F142" s="5" t="s">
        <v>2183</v>
      </c>
      <c r="G142" s="7">
        <v>1258022.56</v>
      </c>
      <c r="H142" s="7">
        <v>0</v>
      </c>
      <c r="I142" s="7">
        <v>225379.86</v>
      </c>
      <c r="J142" s="7">
        <v>987978.7</v>
      </c>
      <c r="K142" s="7">
        <v>44664</v>
      </c>
      <c r="M142" s="7">
        <f t="shared" si="6"/>
        <v>1258022.56</v>
      </c>
      <c r="N142" s="7">
        <f t="shared" si="7"/>
        <v>1258022.56</v>
      </c>
      <c r="O142" s="7">
        <f t="shared" si="8"/>
        <v>0</v>
      </c>
    </row>
    <row r="143" spans="1:15" s="8" customFormat="1" ht="107.25" customHeight="1">
      <c r="A143" s="5" t="s">
        <v>579</v>
      </c>
      <c r="B143" s="5" t="s">
        <v>580</v>
      </c>
      <c r="C143" s="5" t="s">
        <v>2013</v>
      </c>
      <c r="D143" s="5" t="s">
        <v>1197</v>
      </c>
      <c r="E143" s="6">
        <v>39603</v>
      </c>
      <c r="F143" s="5" t="s">
        <v>339</v>
      </c>
      <c r="G143" s="7">
        <v>2958249</v>
      </c>
      <c r="H143" s="7">
        <v>0</v>
      </c>
      <c r="I143" s="7">
        <v>1626248</v>
      </c>
      <c r="J143" s="7">
        <v>550001</v>
      </c>
      <c r="K143" s="7">
        <v>782000</v>
      </c>
      <c r="M143" s="7">
        <f t="shared" si="6"/>
        <v>2958249</v>
      </c>
      <c r="N143" s="7">
        <f t="shared" si="7"/>
        <v>2958249</v>
      </c>
      <c r="O143" s="7">
        <f t="shared" si="8"/>
        <v>0</v>
      </c>
    </row>
  </sheetData>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O70"/>
  <sheetViews>
    <sheetView zoomScale="75" zoomScaleNormal="75" workbookViewId="0" topLeftCell="A66">
      <selection activeCell="B70" sqref="B70"/>
    </sheetView>
  </sheetViews>
  <sheetFormatPr defaultColWidth="11.421875" defaultRowHeight="12.75"/>
  <cols>
    <col min="1" max="1" width="15.57421875" style="0" customWidth="1"/>
    <col min="2" max="2" width="17.8515625" style="0" customWidth="1"/>
    <col min="3" max="3" width="17.28125" style="0" customWidth="1"/>
    <col min="7" max="7" width="13.140625" style="0" customWidth="1"/>
    <col min="13" max="13" width="12.7109375" style="0" customWidth="1"/>
    <col min="14" max="14" width="13.71093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42" customHeight="1">
      <c r="A2" s="5" t="s">
        <v>637</v>
      </c>
      <c r="B2" s="5" t="s">
        <v>638</v>
      </c>
      <c r="C2" s="5" t="s">
        <v>1227</v>
      </c>
      <c r="D2" s="5" t="s">
        <v>971</v>
      </c>
      <c r="E2" s="6">
        <v>39751</v>
      </c>
      <c r="F2" s="5" t="s">
        <v>319</v>
      </c>
      <c r="G2" s="7">
        <v>249924</v>
      </c>
      <c r="H2" s="7">
        <v>0</v>
      </c>
      <c r="I2" s="7">
        <v>249924</v>
      </c>
      <c r="J2" s="7">
        <v>0</v>
      </c>
      <c r="K2" s="7">
        <v>0</v>
      </c>
      <c r="M2" s="7">
        <f aca="true" t="shared" si="0" ref="M2:M65">SUM(H2:K2)</f>
        <v>249924</v>
      </c>
      <c r="N2" s="7">
        <f aca="true" t="shared" si="1" ref="N2:N65">G2</f>
        <v>249924</v>
      </c>
      <c r="O2" s="7">
        <f aca="true" t="shared" si="2" ref="O2:O65">+M2-N2</f>
        <v>0</v>
      </c>
    </row>
    <row r="3" spans="1:15" s="8" customFormat="1" ht="96" customHeight="1">
      <c r="A3" s="5" t="s">
        <v>1782</v>
      </c>
      <c r="B3" s="5" t="s">
        <v>1783</v>
      </c>
      <c r="C3" s="5" t="s">
        <v>1784</v>
      </c>
      <c r="D3" s="5" t="s">
        <v>971</v>
      </c>
      <c r="E3" s="6">
        <v>39735</v>
      </c>
      <c r="F3" s="5" t="s">
        <v>288</v>
      </c>
      <c r="G3" s="7">
        <v>212016.4</v>
      </c>
      <c r="H3" s="7">
        <v>0</v>
      </c>
      <c r="I3" s="7">
        <v>210016.4</v>
      </c>
      <c r="J3" s="7">
        <v>2000</v>
      </c>
      <c r="K3" s="7">
        <v>0</v>
      </c>
      <c r="M3" s="7">
        <f t="shared" si="0"/>
        <v>212016.4</v>
      </c>
      <c r="N3" s="7">
        <f t="shared" si="1"/>
        <v>212016.4</v>
      </c>
      <c r="O3" s="7">
        <f t="shared" si="2"/>
        <v>0</v>
      </c>
    </row>
    <row r="4" spans="1:15" s="8" customFormat="1" ht="242.25">
      <c r="A4" s="5" t="s">
        <v>1914</v>
      </c>
      <c r="B4" s="5" t="s">
        <v>454</v>
      </c>
      <c r="C4" s="5" t="s">
        <v>1007</v>
      </c>
      <c r="D4" s="5" t="s">
        <v>971</v>
      </c>
      <c r="E4" s="6">
        <v>39904</v>
      </c>
      <c r="F4" s="5" t="s">
        <v>352</v>
      </c>
      <c r="G4" s="7">
        <v>1631523</v>
      </c>
      <c r="H4" s="7">
        <v>470616</v>
      </c>
      <c r="I4" s="7">
        <v>740907</v>
      </c>
      <c r="J4" s="7">
        <v>0</v>
      </c>
      <c r="K4" s="7">
        <v>420000</v>
      </c>
      <c r="M4" s="7">
        <f t="shared" si="0"/>
        <v>1631523</v>
      </c>
      <c r="N4" s="7">
        <f t="shared" si="1"/>
        <v>1631523</v>
      </c>
      <c r="O4" s="7">
        <f t="shared" si="2"/>
        <v>0</v>
      </c>
    </row>
    <row r="5" spans="1:15" s="8" customFormat="1" ht="102">
      <c r="A5" s="5" t="s">
        <v>2078</v>
      </c>
      <c r="B5" s="5" t="s">
        <v>2288</v>
      </c>
      <c r="C5" s="5" t="s">
        <v>2041</v>
      </c>
      <c r="D5" s="5" t="s">
        <v>971</v>
      </c>
      <c r="E5" s="6">
        <v>40018</v>
      </c>
      <c r="F5" s="5" t="s">
        <v>303</v>
      </c>
      <c r="G5" s="7">
        <v>3000000</v>
      </c>
      <c r="H5" s="7">
        <v>0</v>
      </c>
      <c r="I5" s="7">
        <v>3000000</v>
      </c>
      <c r="J5" s="7">
        <v>0</v>
      </c>
      <c r="K5" s="7">
        <v>0</v>
      </c>
      <c r="M5" s="7">
        <f t="shared" si="0"/>
        <v>3000000</v>
      </c>
      <c r="N5" s="7">
        <f t="shared" si="1"/>
        <v>3000000</v>
      </c>
      <c r="O5" s="7">
        <f t="shared" si="2"/>
        <v>0</v>
      </c>
    </row>
    <row r="6" spans="1:15" s="8" customFormat="1" ht="95.25" customHeight="1">
      <c r="A6" s="5" t="s">
        <v>1389</v>
      </c>
      <c r="B6" s="5" t="s">
        <v>2342</v>
      </c>
      <c r="C6" s="5" t="s">
        <v>1033</v>
      </c>
      <c r="D6" s="5" t="s">
        <v>971</v>
      </c>
      <c r="E6" s="6">
        <v>39860</v>
      </c>
      <c r="F6" s="5" t="s">
        <v>324</v>
      </c>
      <c r="G6" s="7">
        <v>22017147.3</v>
      </c>
      <c r="H6" s="7">
        <v>0</v>
      </c>
      <c r="I6" s="7">
        <v>22017147.3</v>
      </c>
      <c r="J6" s="7">
        <v>0</v>
      </c>
      <c r="K6" s="7">
        <v>0</v>
      </c>
      <c r="M6" s="7">
        <f t="shared" si="0"/>
        <v>22017147.3</v>
      </c>
      <c r="N6" s="7">
        <f t="shared" si="1"/>
        <v>22017147.3</v>
      </c>
      <c r="O6" s="7">
        <f t="shared" si="2"/>
        <v>0</v>
      </c>
    </row>
    <row r="7" spans="1:15" s="8" customFormat="1" ht="68.25" customHeight="1">
      <c r="A7" s="5" t="s">
        <v>1457</v>
      </c>
      <c r="B7" s="5" t="s">
        <v>1458</v>
      </c>
      <c r="C7" s="5" t="s">
        <v>1033</v>
      </c>
      <c r="D7" s="5" t="s">
        <v>971</v>
      </c>
      <c r="E7" s="6">
        <v>39940</v>
      </c>
      <c r="F7" s="5" t="s">
        <v>303</v>
      </c>
      <c r="G7" s="7">
        <v>5887500</v>
      </c>
      <c r="H7" s="7">
        <v>5000000</v>
      </c>
      <c r="I7" s="7">
        <v>887500</v>
      </c>
      <c r="J7" s="7">
        <v>0</v>
      </c>
      <c r="K7" s="7">
        <v>0</v>
      </c>
      <c r="M7" s="7">
        <f t="shared" si="0"/>
        <v>5887500</v>
      </c>
      <c r="N7" s="7">
        <f t="shared" si="1"/>
        <v>5887500</v>
      </c>
      <c r="O7" s="7">
        <f t="shared" si="2"/>
        <v>0</v>
      </c>
    </row>
    <row r="8" spans="1:15" s="8" customFormat="1" ht="89.25">
      <c r="A8" s="5" t="s">
        <v>194</v>
      </c>
      <c r="B8" s="5" t="s">
        <v>195</v>
      </c>
      <c r="C8" s="5" t="s">
        <v>1210</v>
      </c>
      <c r="D8" s="5" t="s">
        <v>952</v>
      </c>
      <c r="E8" s="6">
        <v>39559</v>
      </c>
      <c r="F8" s="5" t="s">
        <v>327</v>
      </c>
      <c r="G8" s="7">
        <v>1190000</v>
      </c>
      <c r="H8" s="7">
        <v>0</v>
      </c>
      <c r="I8" s="7">
        <v>1000000</v>
      </c>
      <c r="J8" s="7">
        <v>0</v>
      </c>
      <c r="K8" s="7">
        <v>190000</v>
      </c>
      <c r="M8" s="7">
        <f t="shared" si="0"/>
        <v>1190000</v>
      </c>
      <c r="N8" s="7">
        <f t="shared" si="1"/>
        <v>1190000</v>
      </c>
      <c r="O8" s="7">
        <f t="shared" si="2"/>
        <v>0</v>
      </c>
    </row>
    <row r="9" spans="1:15" s="8" customFormat="1" ht="204">
      <c r="A9" s="5" t="s">
        <v>948</v>
      </c>
      <c r="B9" s="5" t="s">
        <v>2135</v>
      </c>
      <c r="C9" s="5" t="s">
        <v>27</v>
      </c>
      <c r="D9" s="5" t="s">
        <v>952</v>
      </c>
      <c r="E9" s="6">
        <v>39702</v>
      </c>
      <c r="F9" s="5" t="s">
        <v>330</v>
      </c>
      <c r="G9" s="7">
        <v>3519811</v>
      </c>
      <c r="H9" s="7">
        <v>1000000</v>
      </c>
      <c r="I9" s="7">
        <v>2150000</v>
      </c>
      <c r="J9" s="7">
        <v>0</v>
      </c>
      <c r="K9" s="7">
        <v>369811</v>
      </c>
      <c r="M9" s="7">
        <f t="shared" si="0"/>
        <v>3519811</v>
      </c>
      <c r="N9" s="7">
        <f t="shared" si="1"/>
        <v>3519811</v>
      </c>
      <c r="O9" s="7">
        <f t="shared" si="2"/>
        <v>0</v>
      </c>
    </row>
    <row r="10" spans="1:15" s="8" customFormat="1" ht="114.75">
      <c r="A10" s="5" t="s">
        <v>1332</v>
      </c>
      <c r="B10" s="5" t="s">
        <v>1333</v>
      </c>
      <c r="C10" s="5" t="s">
        <v>1220</v>
      </c>
      <c r="D10" s="5" t="s">
        <v>952</v>
      </c>
      <c r="E10" s="6">
        <v>39828</v>
      </c>
      <c r="F10" s="5" t="s">
        <v>363</v>
      </c>
      <c r="G10" s="7">
        <v>222891.54</v>
      </c>
      <c r="H10" s="7">
        <v>199895.71</v>
      </c>
      <c r="I10" s="7">
        <v>0</v>
      </c>
      <c r="J10" s="7">
        <v>0</v>
      </c>
      <c r="K10" s="7">
        <v>22995.83</v>
      </c>
      <c r="M10" s="7">
        <f t="shared" si="0"/>
        <v>222891.53999999998</v>
      </c>
      <c r="N10" s="7">
        <f t="shared" si="1"/>
        <v>222891.54</v>
      </c>
      <c r="O10" s="7">
        <f t="shared" si="2"/>
        <v>0</v>
      </c>
    </row>
    <row r="11" spans="1:15" s="8" customFormat="1" ht="102">
      <c r="A11" s="5" t="s">
        <v>1661</v>
      </c>
      <c r="B11" s="5" t="s">
        <v>1662</v>
      </c>
      <c r="C11" s="5" t="s">
        <v>10</v>
      </c>
      <c r="D11" s="5" t="s">
        <v>952</v>
      </c>
      <c r="E11" s="6">
        <v>39730</v>
      </c>
      <c r="F11" s="5" t="s">
        <v>311</v>
      </c>
      <c r="G11" s="7">
        <v>800000</v>
      </c>
      <c r="H11" s="7">
        <v>0</v>
      </c>
      <c r="I11" s="7">
        <v>700000</v>
      </c>
      <c r="J11" s="7">
        <v>0</v>
      </c>
      <c r="K11" s="7">
        <v>100000</v>
      </c>
      <c r="M11" s="7">
        <f t="shared" si="0"/>
        <v>800000</v>
      </c>
      <c r="N11" s="7">
        <f t="shared" si="1"/>
        <v>800000</v>
      </c>
      <c r="O11" s="7">
        <f t="shared" si="2"/>
        <v>0</v>
      </c>
    </row>
    <row r="12" spans="1:15" s="8" customFormat="1" ht="89.25">
      <c r="A12" s="5" t="s">
        <v>91</v>
      </c>
      <c r="B12" s="5" t="s">
        <v>92</v>
      </c>
      <c r="C12" s="5" t="s">
        <v>2152</v>
      </c>
      <c r="D12" s="5" t="s">
        <v>952</v>
      </c>
      <c r="E12" s="6">
        <v>39580</v>
      </c>
      <c r="F12" s="5" t="s">
        <v>303</v>
      </c>
      <c r="G12" s="7">
        <v>530090426</v>
      </c>
      <c r="H12" s="7">
        <v>315000000</v>
      </c>
      <c r="I12" s="7">
        <v>89867000</v>
      </c>
      <c r="J12" s="7">
        <v>125223426</v>
      </c>
      <c r="K12" s="7">
        <v>0</v>
      </c>
      <c r="M12" s="7">
        <f t="shared" si="0"/>
        <v>530090426</v>
      </c>
      <c r="N12" s="7">
        <f t="shared" si="1"/>
        <v>530090426</v>
      </c>
      <c r="O12" s="7">
        <f t="shared" si="2"/>
        <v>0</v>
      </c>
    </row>
    <row r="13" spans="1:15" s="8" customFormat="1" ht="127.5">
      <c r="A13" s="5" t="s">
        <v>271</v>
      </c>
      <c r="B13" s="5" t="s">
        <v>2312</v>
      </c>
      <c r="C13" s="5" t="s">
        <v>2152</v>
      </c>
      <c r="D13" s="5" t="s">
        <v>952</v>
      </c>
      <c r="E13" s="6">
        <v>39589</v>
      </c>
      <c r="F13" s="5" t="s">
        <v>303</v>
      </c>
      <c r="G13" s="7">
        <v>648833339</v>
      </c>
      <c r="H13" s="7">
        <v>315000000</v>
      </c>
      <c r="I13" s="7">
        <v>104068000</v>
      </c>
      <c r="J13" s="7">
        <v>0</v>
      </c>
      <c r="K13" s="7">
        <v>229765339</v>
      </c>
      <c r="M13" s="7">
        <f t="shared" si="0"/>
        <v>648833339</v>
      </c>
      <c r="N13" s="7">
        <f t="shared" si="1"/>
        <v>648833339</v>
      </c>
      <c r="O13" s="7">
        <f t="shared" si="2"/>
        <v>0</v>
      </c>
    </row>
    <row r="14" spans="1:15" s="8" customFormat="1" ht="102">
      <c r="A14" s="5" t="s">
        <v>1940</v>
      </c>
      <c r="B14" s="5" t="s">
        <v>2354</v>
      </c>
      <c r="C14" s="5" t="s">
        <v>2044</v>
      </c>
      <c r="D14" s="5" t="s">
        <v>952</v>
      </c>
      <c r="E14" s="6">
        <v>40060</v>
      </c>
      <c r="F14" s="5" t="s">
        <v>303</v>
      </c>
      <c r="G14" s="7">
        <v>12261594.5</v>
      </c>
      <c r="H14" s="7">
        <v>0</v>
      </c>
      <c r="I14" s="7">
        <v>12261594.5</v>
      </c>
      <c r="J14" s="7">
        <v>0</v>
      </c>
      <c r="K14" s="7">
        <v>0</v>
      </c>
      <c r="M14" s="7">
        <f t="shared" si="0"/>
        <v>12261594.5</v>
      </c>
      <c r="N14" s="7">
        <f t="shared" si="1"/>
        <v>12261594.5</v>
      </c>
      <c r="O14" s="7">
        <f t="shared" si="2"/>
        <v>0</v>
      </c>
    </row>
    <row r="15" spans="1:15" s="8" customFormat="1" ht="102">
      <c r="A15" s="5" t="s">
        <v>1050</v>
      </c>
      <c r="B15" s="5" t="s">
        <v>2356</v>
      </c>
      <c r="C15" s="5" t="s">
        <v>2044</v>
      </c>
      <c r="D15" s="5" t="s">
        <v>952</v>
      </c>
      <c r="E15" s="6">
        <v>40091</v>
      </c>
      <c r="F15" s="5" t="s">
        <v>303</v>
      </c>
      <c r="G15" s="7">
        <v>10848000</v>
      </c>
      <c r="H15" s="7">
        <v>0</v>
      </c>
      <c r="I15" s="7">
        <v>10848000</v>
      </c>
      <c r="J15" s="7">
        <v>0</v>
      </c>
      <c r="K15" s="7">
        <v>0</v>
      </c>
      <c r="M15" s="7">
        <f t="shared" si="0"/>
        <v>10848000</v>
      </c>
      <c r="N15" s="7">
        <f t="shared" si="1"/>
        <v>10848000</v>
      </c>
      <c r="O15" s="7">
        <f t="shared" si="2"/>
        <v>0</v>
      </c>
    </row>
    <row r="16" spans="1:15" s="8" customFormat="1" ht="165.75">
      <c r="A16" s="5" t="s">
        <v>1059</v>
      </c>
      <c r="B16" s="5" t="s">
        <v>2358</v>
      </c>
      <c r="C16" s="5" t="s">
        <v>2044</v>
      </c>
      <c r="D16" s="5" t="s">
        <v>952</v>
      </c>
      <c r="E16" s="6">
        <v>40091</v>
      </c>
      <c r="F16" s="5" t="s">
        <v>303</v>
      </c>
      <c r="G16" s="7">
        <v>5864000</v>
      </c>
      <c r="H16" s="7">
        <v>0</v>
      </c>
      <c r="I16" s="7">
        <v>5864000</v>
      </c>
      <c r="J16" s="7">
        <v>0</v>
      </c>
      <c r="K16" s="7">
        <v>0</v>
      </c>
      <c r="M16" s="7">
        <f t="shared" si="0"/>
        <v>5864000</v>
      </c>
      <c r="N16" s="7">
        <f t="shared" si="1"/>
        <v>5864000</v>
      </c>
      <c r="O16" s="7">
        <f t="shared" si="2"/>
        <v>0</v>
      </c>
    </row>
    <row r="17" spans="1:15" s="8" customFormat="1" ht="114.75">
      <c r="A17" s="5" t="s">
        <v>1060</v>
      </c>
      <c r="B17" s="5" t="s">
        <v>2359</v>
      </c>
      <c r="C17" s="5" t="s">
        <v>2044</v>
      </c>
      <c r="D17" s="5" t="s">
        <v>952</v>
      </c>
      <c r="E17" s="6">
        <v>40091</v>
      </c>
      <c r="F17" s="5" t="s">
        <v>303</v>
      </c>
      <c r="G17" s="7">
        <v>13744624.5</v>
      </c>
      <c r="H17" s="7">
        <v>0</v>
      </c>
      <c r="I17" s="7">
        <v>13744624.5</v>
      </c>
      <c r="J17" s="7">
        <v>0</v>
      </c>
      <c r="K17" s="7">
        <v>0</v>
      </c>
      <c r="M17" s="7">
        <f t="shared" si="0"/>
        <v>13744624.5</v>
      </c>
      <c r="N17" s="7">
        <f t="shared" si="1"/>
        <v>13744624.5</v>
      </c>
      <c r="O17" s="7">
        <f t="shared" si="2"/>
        <v>0</v>
      </c>
    </row>
    <row r="18" spans="1:15" s="8" customFormat="1" ht="114.75">
      <c r="A18" s="5" t="s">
        <v>1072</v>
      </c>
      <c r="B18" s="5" t="s">
        <v>2360</v>
      </c>
      <c r="C18" s="5" t="s">
        <v>2044</v>
      </c>
      <c r="D18" s="5" t="s">
        <v>952</v>
      </c>
      <c r="E18" s="6">
        <v>40112</v>
      </c>
      <c r="F18" s="5" t="s">
        <v>303</v>
      </c>
      <c r="G18" s="7">
        <v>18684000</v>
      </c>
      <c r="H18" s="7">
        <v>0</v>
      </c>
      <c r="I18" s="7">
        <v>18684000</v>
      </c>
      <c r="J18" s="7">
        <v>0</v>
      </c>
      <c r="K18" s="7">
        <v>0</v>
      </c>
      <c r="M18" s="7">
        <f t="shared" si="0"/>
        <v>18684000</v>
      </c>
      <c r="N18" s="7">
        <f t="shared" si="1"/>
        <v>18684000</v>
      </c>
      <c r="O18" s="7">
        <f t="shared" si="2"/>
        <v>0</v>
      </c>
    </row>
    <row r="19" spans="1:15" s="8" customFormat="1" ht="114.75">
      <c r="A19" s="5" t="s">
        <v>1073</v>
      </c>
      <c r="B19" s="5" t="s">
        <v>2361</v>
      </c>
      <c r="C19" s="5" t="s">
        <v>2044</v>
      </c>
      <c r="D19" s="5" t="s">
        <v>952</v>
      </c>
      <c r="E19" s="6">
        <v>40112</v>
      </c>
      <c r="F19" s="5" t="s">
        <v>303</v>
      </c>
      <c r="G19" s="7">
        <v>12040000</v>
      </c>
      <c r="H19" s="7">
        <v>0</v>
      </c>
      <c r="I19" s="7">
        <v>12040000</v>
      </c>
      <c r="J19" s="7">
        <v>0</v>
      </c>
      <c r="K19" s="7">
        <v>0</v>
      </c>
      <c r="M19" s="7">
        <f t="shared" si="0"/>
        <v>12040000</v>
      </c>
      <c r="N19" s="7">
        <f t="shared" si="1"/>
        <v>12040000</v>
      </c>
      <c r="O19" s="7">
        <f t="shared" si="2"/>
        <v>0</v>
      </c>
    </row>
    <row r="20" spans="1:15" s="8" customFormat="1" ht="102">
      <c r="A20" s="5" t="s">
        <v>2114</v>
      </c>
      <c r="B20" s="5" t="s">
        <v>2301</v>
      </c>
      <c r="C20" s="5" t="s">
        <v>2044</v>
      </c>
      <c r="D20" s="5" t="s">
        <v>952</v>
      </c>
      <c r="E20" s="6">
        <v>40141</v>
      </c>
      <c r="F20" s="5" t="s">
        <v>303</v>
      </c>
      <c r="G20" s="7">
        <v>17792500</v>
      </c>
      <c r="H20" s="7">
        <v>0</v>
      </c>
      <c r="I20" s="7">
        <v>17792500</v>
      </c>
      <c r="J20" s="7">
        <v>0</v>
      </c>
      <c r="K20" s="7">
        <v>0</v>
      </c>
      <c r="M20" s="7">
        <f t="shared" si="0"/>
        <v>17792500</v>
      </c>
      <c r="N20" s="7">
        <f t="shared" si="1"/>
        <v>17792500</v>
      </c>
      <c r="O20" s="7">
        <f t="shared" si="2"/>
        <v>0</v>
      </c>
    </row>
    <row r="21" spans="1:15" s="8" customFormat="1" ht="89.25">
      <c r="A21" s="5" t="s">
        <v>2115</v>
      </c>
      <c r="B21" s="5" t="s">
        <v>2005</v>
      </c>
      <c r="C21" s="5" t="s">
        <v>2047</v>
      </c>
      <c r="D21" s="5" t="s">
        <v>952</v>
      </c>
      <c r="E21" s="6">
        <v>40071</v>
      </c>
      <c r="F21" s="5" t="s">
        <v>303</v>
      </c>
      <c r="G21" s="7">
        <v>11146924.5</v>
      </c>
      <c r="H21" s="7">
        <v>0</v>
      </c>
      <c r="I21" s="7">
        <v>11146924.5</v>
      </c>
      <c r="J21" s="7">
        <v>0</v>
      </c>
      <c r="K21" s="7">
        <v>0</v>
      </c>
      <c r="M21" s="7">
        <f t="shared" si="0"/>
        <v>11146924.5</v>
      </c>
      <c r="N21" s="7">
        <f t="shared" si="1"/>
        <v>11146924.5</v>
      </c>
      <c r="O21" s="7">
        <f t="shared" si="2"/>
        <v>0</v>
      </c>
    </row>
    <row r="22" spans="1:15" s="8" customFormat="1" ht="114.75">
      <c r="A22" s="5" t="s">
        <v>1054</v>
      </c>
      <c r="B22" s="5" t="s">
        <v>2357</v>
      </c>
      <c r="C22" s="5" t="s">
        <v>2048</v>
      </c>
      <c r="D22" s="5" t="s">
        <v>952</v>
      </c>
      <c r="E22" s="6">
        <v>40091</v>
      </c>
      <c r="F22" s="5" t="s">
        <v>303</v>
      </c>
      <c r="G22" s="7">
        <v>205000</v>
      </c>
      <c r="H22" s="7">
        <v>0</v>
      </c>
      <c r="I22" s="7">
        <v>205000</v>
      </c>
      <c r="J22" s="7">
        <v>0</v>
      </c>
      <c r="K22" s="7">
        <v>0</v>
      </c>
      <c r="M22" s="7">
        <f t="shared" si="0"/>
        <v>205000</v>
      </c>
      <c r="N22" s="7">
        <f t="shared" si="1"/>
        <v>205000</v>
      </c>
      <c r="O22" s="7">
        <f t="shared" si="2"/>
        <v>0</v>
      </c>
    </row>
    <row r="23" spans="1:15" s="8" customFormat="1" ht="114.75">
      <c r="A23" s="5" t="s">
        <v>1952</v>
      </c>
      <c r="B23" s="5" t="s">
        <v>2262</v>
      </c>
      <c r="C23" s="5" t="s">
        <v>2046</v>
      </c>
      <c r="D23" s="5" t="s">
        <v>952</v>
      </c>
      <c r="E23" s="6">
        <v>40070</v>
      </c>
      <c r="F23" s="5" t="s">
        <v>303</v>
      </c>
      <c r="G23" s="7">
        <v>22290081.2</v>
      </c>
      <c r="H23" s="7">
        <v>0</v>
      </c>
      <c r="I23" s="7">
        <v>22290081.2</v>
      </c>
      <c r="J23" s="7">
        <v>0</v>
      </c>
      <c r="K23" s="7">
        <v>0</v>
      </c>
      <c r="M23" s="7">
        <f t="shared" si="0"/>
        <v>22290081.2</v>
      </c>
      <c r="N23" s="7">
        <f t="shared" si="1"/>
        <v>22290081.2</v>
      </c>
      <c r="O23" s="7">
        <f t="shared" si="2"/>
        <v>0</v>
      </c>
    </row>
    <row r="24" spans="1:15" s="8" customFormat="1" ht="140.25">
      <c r="A24" s="5" t="s">
        <v>899</v>
      </c>
      <c r="B24" s="5" t="s">
        <v>2009</v>
      </c>
      <c r="C24" s="5" t="s">
        <v>900</v>
      </c>
      <c r="D24" s="5" t="s">
        <v>952</v>
      </c>
      <c r="E24" s="6">
        <v>40120</v>
      </c>
      <c r="F24" s="5" t="s">
        <v>303</v>
      </c>
      <c r="G24" s="7">
        <v>12040000</v>
      </c>
      <c r="H24" s="7">
        <v>0</v>
      </c>
      <c r="I24" s="7">
        <v>12040000</v>
      </c>
      <c r="J24" s="7">
        <v>0</v>
      </c>
      <c r="K24" s="7">
        <v>0</v>
      </c>
      <c r="M24" s="7">
        <f t="shared" si="0"/>
        <v>12040000</v>
      </c>
      <c r="N24" s="7">
        <f t="shared" si="1"/>
        <v>12040000</v>
      </c>
      <c r="O24" s="7">
        <f t="shared" si="2"/>
        <v>0</v>
      </c>
    </row>
    <row r="25" spans="1:15" s="8" customFormat="1" ht="76.5">
      <c r="A25" s="5" t="s">
        <v>1772</v>
      </c>
      <c r="B25" s="5" t="s">
        <v>1821</v>
      </c>
      <c r="C25" s="5" t="s">
        <v>13</v>
      </c>
      <c r="D25" s="5" t="s">
        <v>952</v>
      </c>
      <c r="E25" s="6">
        <v>39735</v>
      </c>
      <c r="F25" s="5" t="s">
        <v>295</v>
      </c>
      <c r="G25" s="7">
        <v>207283393</v>
      </c>
      <c r="H25" s="7">
        <v>127179891</v>
      </c>
      <c r="I25" s="7">
        <v>27120357.2</v>
      </c>
      <c r="J25" s="7">
        <v>0</v>
      </c>
      <c r="K25" s="7">
        <v>52983144.3</v>
      </c>
      <c r="M25" s="7">
        <f t="shared" si="0"/>
        <v>207283392.5</v>
      </c>
      <c r="N25" s="7">
        <f t="shared" si="1"/>
        <v>207283393</v>
      </c>
      <c r="O25" s="7">
        <f t="shared" si="2"/>
        <v>-0.5</v>
      </c>
    </row>
    <row r="26" spans="1:15" s="8" customFormat="1" ht="114.75">
      <c r="A26" s="5" t="s">
        <v>1460</v>
      </c>
      <c r="B26" s="5" t="s">
        <v>1461</v>
      </c>
      <c r="C26" s="5" t="s">
        <v>2038</v>
      </c>
      <c r="D26" s="5" t="s">
        <v>952</v>
      </c>
      <c r="E26" s="6">
        <v>39951</v>
      </c>
      <c r="F26" s="5" t="s">
        <v>303</v>
      </c>
      <c r="G26" s="7">
        <v>6000000</v>
      </c>
      <c r="H26" s="7">
        <v>0</v>
      </c>
      <c r="I26" s="7">
        <v>6000000</v>
      </c>
      <c r="J26" s="7">
        <v>0</v>
      </c>
      <c r="K26" s="7">
        <v>0</v>
      </c>
      <c r="M26" s="7">
        <f t="shared" si="0"/>
        <v>6000000</v>
      </c>
      <c r="N26" s="7">
        <f t="shared" si="1"/>
        <v>6000000</v>
      </c>
      <c r="O26" s="7">
        <f t="shared" si="2"/>
        <v>0</v>
      </c>
    </row>
    <row r="27" spans="1:15" s="8" customFormat="1" ht="102">
      <c r="A27" s="5" t="s">
        <v>1902</v>
      </c>
      <c r="B27" s="5" t="s">
        <v>1877</v>
      </c>
      <c r="C27" s="5" t="s">
        <v>1016</v>
      </c>
      <c r="D27" s="5" t="s">
        <v>952</v>
      </c>
      <c r="E27" s="6">
        <v>39889</v>
      </c>
      <c r="F27" s="5" t="s">
        <v>337</v>
      </c>
      <c r="G27" s="7">
        <v>1122513.77</v>
      </c>
      <c r="H27" s="7">
        <v>0</v>
      </c>
      <c r="I27" s="7">
        <v>968885.19</v>
      </c>
      <c r="J27" s="7">
        <v>0</v>
      </c>
      <c r="K27" s="7">
        <v>153628.58</v>
      </c>
      <c r="M27" s="7">
        <f t="shared" si="0"/>
        <v>1122513.77</v>
      </c>
      <c r="N27" s="7">
        <f t="shared" si="1"/>
        <v>1122513.77</v>
      </c>
      <c r="O27" s="7">
        <f t="shared" si="2"/>
        <v>0</v>
      </c>
    </row>
    <row r="28" spans="1:15" s="8" customFormat="1" ht="178.5">
      <c r="A28" s="5" t="s">
        <v>2180</v>
      </c>
      <c r="B28" s="5" t="s">
        <v>1847</v>
      </c>
      <c r="C28" s="5" t="s">
        <v>1199</v>
      </c>
      <c r="D28" s="5" t="s">
        <v>952</v>
      </c>
      <c r="E28" s="6">
        <v>39785</v>
      </c>
      <c r="F28" s="5" t="s">
        <v>314</v>
      </c>
      <c r="G28" s="7">
        <v>547830</v>
      </c>
      <c r="H28" s="7">
        <v>0</v>
      </c>
      <c r="I28" s="7">
        <v>401000</v>
      </c>
      <c r="J28" s="7">
        <v>0</v>
      </c>
      <c r="K28" s="7">
        <v>146830</v>
      </c>
      <c r="M28" s="7">
        <f t="shared" si="0"/>
        <v>547830</v>
      </c>
      <c r="N28" s="7">
        <f t="shared" si="1"/>
        <v>547830</v>
      </c>
      <c r="O28" s="7">
        <f t="shared" si="2"/>
        <v>0</v>
      </c>
    </row>
    <row r="29" spans="1:15" s="8" customFormat="1" ht="89.25">
      <c r="A29" s="5" t="s">
        <v>1930</v>
      </c>
      <c r="B29" s="5" t="s">
        <v>1931</v>
      </c>
      <c r="C29" s="5" t="s">
        <v>1135</v>
      </c>
      <c r="D29" s="5" t="s">
        <v>952</v>
      </c>
      <c r="E29" s="6">
        <v>39923</v>
      </c>
      <c r="F29" s="5" t="s">
        <v>285</v>
      </c>
      <c r="G29" s="7">
        <v>4247743</v>
      </c>
      <c r="H29" s="7">
        <v>476107</v>
      </c>
      <c r="I29" s="7">
        <v>2000000</v>
      </c>
      <c r="J29" s="7">
        <v>0</v>
      </c>
      <c r="K29" s="7">
        <v>1771636</v>
      </c>
      <c r="M29" s="7">
        <f t="shared" si="0"/>
        <v>4247743</v>
      </c>
      <c r="N29" s="7">
        <f t="shared" si="1"/>
        <v>4247743</v>
      </c>
      <c r="O29" s="7">
        <f t="shared" si="2"/>
        <v>0</v>
      </c>
    </row>
    <row r="30" spans="1:15" s="8" customFormat="1" ht="178.5">
      <c r="A30" s="5" t="s">
        <v>855</v>
      </c>
      <c r="B30" s="5" t="s">
        <v>853</v>
      </c>
      <c r="C30" s="5" t="s">
        <v>1026</v>
      </c>
      <c r="D30" s="5" t="s">
        <v>952</v>
      </c>
      <c r="E30" s="6">
        <v>39680</v>
      </c>
      <c r="F30" s="5" t="s">
        <v>292</v>
      </c>
      <c r="G30" s="7">
        <v>2331147</v>
      </c>
      <c r="H30" s="7">
        <v>0</v>
      </c>
      <c r="I30" s="7">
        <v>2279307</v>
      </c>
      <c r="J30" s="7">
        <v>0</v>
      </c>
      <c r="K30" s="7">
        <v>51840</v>
      </c>
      <c r="M30" s="7">
        <f t="shared" si="0"/>
        <v>2331147</v>
      </c>
      <c r="N30" s="7">
        <f t="shared" si="1"/>
        <v>2331147</v>
      </c>
      <c r="O30" s="7">
        <f t="shared" si="2"/>
        <v>0</v>
      </c>
    </row>
    <row r="31" spans="1:15" s="8" customFormat="1" ht="89.25">
      <c r="A31" s="5" t="s">
        <v>649</v>
      </c>
      <c r="B31" s="5" t="s">
        <v>650</v>
      </c>
      <c r="C31" s="5" t="s">
        <v>1020</v>
      </c>
      <c r="D31" s="5" t="s">
        <v>952</v>
      </c>
      <c r="E31" s="6">
        <v>39626</v>
      </c>
      <c r="F31" s="5" t="s">
        <v>350</v>
      </c>
      <c r="G31" s="7">
        <v>1755643.03</v>
      </c>
      <c r="H31" s="7">
        <v>0</v>
      </c>
      <c r="I31" s="7">
        <v>999750</v>
      </c>
      <c r="J31" s="7">
        <v>0</v>
      </c>
      <c r="K31" s="7">
        <v>755893.03</v>
      </c>
      <c r="M31" s="7">
        <f t="shared" si="0"/>
        <v>1755643.03</v>
      </c>
      <c r="N31" s="7">
        <f t="shared" si="1"/>
        <v>1755643.03</v>
      </c>
      <c r="O31" s="7">
        <f t="shared" si="2"/>
        <v>0</v>
      </c>
    </row>
    <row r="32" spans="1:15" s="8" customFormat="1" ht="76.5">
      <c r="A32" s="5" t="s">
        <v>1077</v>
      </c>
      <c r="B32" s="5" t="s">
        <v>1078</v>
      </c>
      <c r="C32" s="5" t="s">
        <v>980</v>
      </c>
      <c r="D32" s="5" t="s">
        <v>952</v>
      </c>
      <c r="E32" s="6">
        <v>40114</v>
      </c>
      <c r="F32" s="5" t="s">
        <v>296</v>
      </c>
      <c r="G32" s="7">
        <v>1945190</v>
      </c>
      <c r="H32" s="7">
        <v>0</v>
      </c>
      <c r="I32" s="7">
        <v>1514190</v>
      </c>
      <c r="J32" s="7">
        <v>0</v>
      </c>
      <c r="K32" s="7">
        <v>431000</v>
      </c>
      <c r="M32" s="7">
        <f t="shared" si="0"/>
        <v>1945190</v>
      </c>
      <c r="N32" s="7">
        <f t="shared" si="1"/>
        <v>1945190</v>
      </c>
      <c r="O32" s="7">
        <f t="shared" si="2"/>
        <v>0</v>
      </c>
    </row>
    <row r="33" spans="1:15" s="8" customFormat="1" ht="178.5">
      <c r="A33" s="5" t="s">
        <v>560</v>
      </c>
      <c r="B33" s="5" t="s">
        <v>561</v>
      </c>
      <c r="C33" s="5" t="s">
        <v>1244</v>
      </c>
      <c r="D33" s="5" t="s">
        <v>952</v>
      </c>
      <c r="E33" s="6">
        <v>39640</v>
      </c>
      <c r="F33" s="5" t="s">
        <v>373</v>
      </c>
      <c r="G33" s="7">
        <v>3105000</v>
      </c>
      <c r="H33" s="7">
        <v>0</v>
      </c>
      <c r="I33" s="7">
        <v>1500000</v>
      </c>
      <c r="J33" s="7">
        <v>0</v>
      </c>
      <c r="K33" s="7">
        <v>1605000</v>
      </c>
      <c r="M33" s="7">
        <f t="shared" si="0"/>
        <v>3105000</v>
      </c>
      <c r="N33" s="7">
        <f t="shared" si="1"/>
        <v>3105000</v>
      </c>
      <c r="O33" s="7">
        <f t="shared" si="2"/>
        <v>0</v>
      </c>
    </row>
    <row r="34" spans="1:15" s="8" customFormat="1" ht="63.75">
      <c r="A34" s="5" t="s">
        <v>2094</v>
      </c>
      <c r="B34" s="5" t="s">
        <v>2095</v>
      </c>
      <c r="C34" s="5" t="s">
        <v>1142</v>
      </c>
      <c r="D34" s="5" t="s">
        <v>952</v>
      </c>
      <c r="E34" s="6">
        <v>40043</v>
      </c>
      <c r="F34" s="5" t="s">
        <v>314</v>
      </c>
      <c r="G34" s="7">
        <v>853500</v>
      </c>
      <c r="H34" s="7">
        <v>300000</v>
      </c>
      <c r="I34" s="7">
        <v>439500</v>
      </c>
      <c r="J34" s="7">
        <v>30000</v>
      </c>
      <c r="K34" s="7">
        <v>84000</v>
      </c>
      <c r="M34" s="7">
        <f t="shared" si="0"/>
        <v>853500</v>
      </c>
      <c r="N34" s="7">
        <f t="shared" si="1"/>
        <v>853500</v>
      </c>
      <c r="O34" s="7">
        <f t="shared" si="2"/>
        <v>0</v>
      </c>
    </row>
    <row r="35" spans="1:15" s="8" customFormat="1" ht="114.75">
      <c r="A35" s="5" t="s">
        <v>121</v>
      </c>
      <c r="B35" s="5" t="s">
        <v>122</v>
      </c>
      <c r="C35" s="5" t="s">
        <v>1033</v>
      </c>
      <c r="D35" s="5" t="s">
        <v>952</v>
      </c>
      <c r="E35" s="6">
        <v>39532</v>
      </c>
      <c r="F35" s="5" t="s">
        <v>303</v>
      </c>
      <c r="G35" s="7">
        <v>22000000</v>
      </c>
      <c r="H35" s="7">
        <v>10000000</v>
      </c>
      <c r="I35" s="7">
        <v>12000000</v>
      </c>
      <c r="J35" s="7">
        <v>0</v>
      </c>
      <c r="K35" s="7">
        <v>0</v>
      </c>
      <c r="M35" s="7">
        <f t="shared" si="0"/>
        <v>22000000</v>
      </c>
      <c r="N35" s="7">
        <f t="shared" si="1"/>
        <v>22000000</v>
      </c>
      <c r="O35" s="7">
        <f t="shared" si="2"/>
        <v>0</v>
      </c>
    </row>
    <row r="36" spans="1:15" s="8" customFormat="1" ht="140.25">
      <c r="A36" s="5" t="s">
        <v>742</v>
      </c>
      <c r="B36" s="5" t="s">
        <v>743</v>
      </c>
      <c r="C36" s="5" t="s">
        <v>1033</v>
      </c>
      <c r="D36" s="5" t="s">
        <v>952</v>
      </c>
      <c r="E36" s="6">
        <v>39646</v>
      </c>
      <c r="F36" s="5" t="s">
        <v>301</v>
      </c>
      <c r="G36" s="7">
        <v>666000</v>
      </c>
      <c r="H36" s="7">
        <v>310000</v>
      </c>
      <c r="I36" s="7">
        <v>300000</v>
      </c>
      <c r="J36" s="7">
        <v>0</v>
      </c>
      <c r="K36" s="7">
        <v>56000</v>
      </c>
      <c r="M36" s="7">
        <f t="shared" si="0"/>
        <v>666000</v>
      </c>
      <c r="N36" s="7">
        <f t="shared" si="1"/>
        <v>666000</v>
      </c>
      <c r="O36" s="7">
        <f t="shared" si="2"/>
        <v>0</v>
      </c>
    </row>
    <row r="37" spans="1:15" s="8" customFormat="1" ht="63.75">
      <c r="A37" s="5" t="s">
        <v>547</v>
      </c>
      <c r="B37" s="5" t="s">
        <v>1810</v>
      </c>
      <c r="C37" s="5" t="s">
        <v>1033</v>
      </c>
      <c r="D37" s="5" t="s">
        <v>952</v>
      </c>
      <c r="E37" s="6">
        <v>39729</v>
      </c>
      <c r="F37" s="5" t="s">
        <v>303</v>
      </c>
      <c r="G37" s="7">
        <v>969310</v>
      </c>
      <c r="H37" s="7">
        <v>0</v>
      </c>
      <c r="I37" s="7">
        <v>969310</v>
      </c>
      <c r="J37" s="7">
        <v>0</v>
      </c>
      <c r="K37" s="7">
        <v>0</v>
      </c>
      <c r="M37" s="7">
        <f t="shared" si="0"/>
        <v>969310</v>
      </c>
      <c r="N37" s="7">
        <f t="shared" si="1"/>
        <v>969310</v>
      </c>
      <c r="O37" s="7">
        <f t="shared" si="2"/>
        <v>0</v>
      </c>
    </row>
    <row r="38" spans="1:15" s="8" customFormat="1" ht="76.5">
      <c r="A38" s="5" t="s">
        <v>1773</v>
      </c>
      <c r="B38" s="5" t="s">
        <v>1596</v>
      </c>
      <c r="C38" s="5" t="s">
        <v>1033</v>
      </c>
      <c r="D38" s="5" t="s">
        <v>952</v>
      </c>
      <c r="E38" s="6">
        <v>39735</v>
      </c>
      <c r="F38" s="5" t="s">
        <v>303</v>
      </c>
      <c r="G38" s="7">
        <v>30760000</v>
      </c>
      <c r="H38" s="7">
        <v>0</v>
      </c>
      <c r="I38" s="7">
        <v>9843200</v>
      </c>
      <c r="J38" s="7">
        <v>20916800</v>
      </c>
      <c r="K38" s="7">
        <v>0</v>
      </c>
      <c r="M38" s="7">
        <f t="shared" si="0"/>
        <v>30760000</v>
      </c>
      <c r="N38" s="7">
        <f t="shared" si="1"/>
        <v>30760000</v>
      </c>
      <c r="O38" s="7">
        <f t="shared" si="2"/>
        <v>0</v>
      </c>
    </row>
    <row r="39" spans="1:15" s="8" customFormat="1" ht="127.5">
      <c r="A39" s="5" t="s">
        <v>1298</v>
      </c>
      <c r="B39" s="5" t="s">
        <v>1299</v>
      </c>
      <c r="C39" s="5" t="s">
        <v>1033</v>
      </c>
      <c r="D39" s="5" t="s">
        <v>952</v>
      </c>
      <c r="E39" s="6">
        <v>39777</v>
      </c>
      <c r="F39" s="5" t="s">
        <v>303</v>
      </c>
      <c r="G39" s="7">
        <v>12625000</v>
      </c>
      <c r="H39" s="7">
        <v>0</v>
      </c>
      <c r="I39" s="7">
        <v>5176250</v>
      </c>
      <c r="J39" s="7">
        <v>7448750</v>
      </c>
      <c r="K39" s="7">
        <v>0</v>
      </c>
      <c r="M39" s="7">
        <f t="shared" si="0"/>
        <v>12625000</v>
      </c>
      <c r="N39" s="7">
        <f t="shared" si="1"/>
        <v>12625000</v>
      </c>
      <c r="O39" s="7">
        <f t="shared" si="2"/>
        <v>0</v>
      </c>
    </row>
    <row r="40" spans="1:15" s="8" customFormat="1" ht="102">
      <c r="A40" s="5" t="s">
        <v>1922</v>
      </c>
      <c r="B40" s="5" t="s">
        <v>1923</v>
      </c>
      <c r="C40" s="5" t="s">
        <v>1033</v>
      </c>
      <c r="D40" s="5" t="s">
        <v>952</v>
      </c>
      <c r="E40" s="6">
        <v>39910</v>
      </c>
      <c r="F40" s="5" t="s">
        <v>303</v>
      </c>
      <c r="G40" s="7">
        <v>3000000</v>
      </c>
      <c r="H40" s="7">
        <v>0</v>
      </c>
      <c r="I40" s="7">
        <v>3000000</v>
      </c>
      <c r="J40" s="7">
        <v>0</v>
      </c>
      <c r="K40" s="7">
        <v>0</v>
      </c>
      <c r="M40" s="7">
        <f t="shared" si="0"/>
        <v>3000000</v>
      </c>
      <c r="N40" s="7">
        <f t="shared" si="1"/>
        <v>3000000</v>
      </c>
      <c r="O40" s="7">
        <f t="shared" si="2"/>
        <v>0</v>
      </c>
    </row>
    <row r="41" spans="1:15" s="8" customFormat="1" ht="63.75">
      <c r="A41" s="5" t="s">
        <v>1932</v>
      </c>
      <c r="B41" s="5" t="s">
        <v>2437</v>
      </c>
      <c r="C41" s="5" t="s">
        <v>1033</v>
      </c>
      <c r="D41" s="5" t="s">
        <v>952</v>
      </c>
      <c r="E41" s="6">
        <v>39924</v>
      </c>
      <c r="F41" s="5" t="s">
        <v>303</v>
      </c>
      <c r="G41" s="7">
        <v>11295500.8</v>
      </c>
      <c r="H41" s="7">
        <v>0</v>
      </c>
      <c r="I41" s="7">
        <v>11295500.8</v>
      </c>
      <c r="J41" s="7">
        <v>0</v>
      </c>
      <c r="K41" s="7">
        <v>0</v>
      </c>
      <c r="M41" s="7">
        <f t="shared" si="0"/>
        <v>11295500.8</v>
      </c>
      <c r="N41" s="7">
        <f t="shared" si="1"/>
        <v>11295500.8</v>
      </c>
      <c r="O41" s="7">
        <f t="shared" si="2"/>
        <v>0</v>
      </c>
    </row>
    <row r="42" spans="1:15" s="8" customFormat="1" ht="63.75">
      <c r="A42" s="5" t="s">
        <v>1992</v>
      </c>
      <c r="B42" s="5" t="s">
        <v>1993</v>
      </c>
      <c r="C42" s="5" t="s">
        <v>1033</v>
      </c>
      <c r="D42" s="5" t="s">
        <v>952</v>
      </c>
      <c r="E42" s="6">
        <v>39967</v>
      </c>
      <c r="F42" s="5" t="s">
        <v>293</v>
      </c>
      <c r="G42" s="7">
        <v>1515505.08</v>
      </c>
      <c r="H42" s="7">
        <v>0</v>
      </c>
      <c r="I42" s="7">
        <v>1515505.08</v>
      </c>
      <c r="J42" s="7">
        <v>0</v>
      </c>
      <c r="K42" s="7">
        <v>0</v>
      </c>
      <c r="M42" s="7">
        <f t="shared" si="0"/>
        <v>1515505.08</v>
      </c>
      <c r="N42" s="7">
        <f t="shared" si="1"/>
        <v>1515505.08</v>
      </c>
      <c r="O42" s="7">
        <f t="shared" si="2"/>
        <v>0</v>
      </c>
    </row>
    <row r="43" spans="1:15" s="8" customFormat="1" ht="89.25">
      <c r="A43" s="5" t="s">
        <v>1994</v>
      </c>
      <c r="B43" s="5" t="s">
        <v>1995</v>
      </c>
      <c r="C43" s="5" t="s">
        <v>1033</v>
      </c>
      <c r="D43" s="5" t="s">
        <v>952</v>
      </c>
      <c r="E43" s="6">
        <v>39967</v>
      </c>
      <c r="F43" s="5" t="s">
        <v>303</v>
      </c>
      <c r="G43" s="7">
        <v>20000000</v>
      </c>
      <c r="H43" s="7">
        <v>0</v>
      </c>
      <c r="I43" s="7">
        <v>20000000</v>
      </c>
      <c r="J43" s="7">
        <v>0</v>
      </c>
      <c r="K43" s="7">
        <v>0</v>
      </c>
      <c r="M43" s="7">
        <f t="shared" si="0"/>
        <v>20000000</v>
      </c>
      <c r="N43" s="7">
        <f t="shared" si="1"/>
        <v>20000000</v>
      </c>
      <c r="O43" s="7">
        <f t="shared" si="2"/>
        <v>0</v>
      </c>
    </row>
    <row r="44" spans="1:15" s="8" customFormat="1" ht="102">
      <c r="A44" s="5" t="s">
        <v>1996</v>
      </c>
      <c r="B44" s="5" t="s">
        <v>1997</v>
      </c>
      <c r="C44" s="5" t="s">
        <v>1033</v>
      </c>
      <c r="D44" s="5" t="s">
        <v>952</v>
      </c>
      <c r="E44" s="6">
        <v>39967</v>
      </c>
      <c r="F44" s="5" t="s">
        <v>303</v>
      </c>
      <c r="G44" s="7">
        <v>5610000</v>
      </c>
      <c r="H44" s="7">
        <v>0</v>
      </c>
      <c r="I44" s="7">
        <v>5610000</v>
      </c>
      <c r="J44" s="7">
        <v>0</v>
      </c>
      <c r="K44" s="7">
        <v>0</v>
      </c>
      <c r="M44" s="7">
        <f t="shared" si="0"/>
        <v>5610000</v>
      </c>
      <c r="N44" s="7">
        <f t="shared" si="1"/>
        <v>5610000</v>
      </c>
      <c r="O44" s="7">
        <f t="shared" si="2"/>
        <v>0</v>
      </c>
    </row>
    <row r="45" spans="1:15" s="8" customFormat="1" ht="76.5">
      <c r="A45" s="5" t="s">
        <v>1998</v>
      </c>
      <c r="B45" s="5" t="s">
        <v>2346</v>
      </c>
      <c r="C45" s="5" t="s">
        <v>1033</v>
      </c>
      <c r="D45" s="5" t="s">
        <v>952</v>
      </c>
      <c r="E45" s="6">
        <v>39969</v>
      </c>
      <c r="F45" s="5" t="s">
        <v>303</v>
      </c>
      <c r="G45" s="7">
        <v>10407641.7</v>
      </c>
      <c r="H45" s="7">
        <v>0</v>
      </c>
      <c r="I45" s="7">
        <v>10407641.7</v>
      </c>
      <c r="J45" s="7">
        <v>0</v>
      </c>
      <c r="K45" s="7">
        <v>0</v>
      </c>
      <c r="M45" s="7">
        <f t="shared" si="0"/>
        <v>10407641.7</v>
      </c>
      <c r="N45" s="7">
        <f t="shared" si="1"/>
        <v>10407641.7</v>
      </c>
      <c r="O45" s="7">
        <f t="shared" si="2"/>
        <v>0</v>
      </c>
    </row>
    <row r="46" spans="1:15" s="8" customFormat="1" ht="102">
      <c r="A46" s="5" t="s">
        <v>1999</v>
      </c>
      <c r="B46" s="5" t="s">
        <v>2406</v>
      </c>
      <c r="C46" s="5" t="s">
        <v>1033</v>
      </c>
      <c r="D46" s="5" t="s">
        <v>952</v>
      </c>
      <c r="E46" s="6">
        <v>39972</v>
      </c>
      <c r="F46" s="5" t="s">
        <v>295</v>
      </c>
      <c r="G46" s="7">
        <v>20000</v>
      </c>
      <c r="H46" s="7">
        <v>0</v>
      </c>
      <c r="I46" s="7">
        <v>20000</v>
      </c>
      <c r="J46" s="7">
        <v>0</v>
      </c>
      <c r="K46" s="7">
        <v>0</v>
      </c>
      <c r="M46" s="7">
        <f t="shared" si="0"/>
        <v>20000</v>
      </c>
      <c r="N46" s="7">
        <f t="shared" si="1"/>
        <v>20000</v>
      </c>
      <c r="O46" s="7">
        <f t="shared" si="2"/>
        <v>0</v>
      </c>
    </row>
    <row r="47" spans="1:15" s="8" customFormat="1" ht="89.25">
      <c r="A47" s="5" t="s">
        <v>1557</v>
      </c>
      <c r="B47" s="5" t="s">
        <v>1558</v>
      </c>
      <c r="C47" s="5" t="s">
        <v>1033</v>
      </c>
      <c r="D47" s="5" t="s">
        <v>952</v>
      </c>
      <c r="E47" s="6">
        <v>39982</v>
      </c>
      <c r="F47" s="5" t="s">
        <v>303</v>
      </c>
      <c r="G47" s="7">
        <v>27000000</v>
      </c>
      <c r="H47" s="7">
        <v>0</v>
      </c>
      <c r="I47" s="7">
        <v>27000000</v>
      </c>
      <c r="J47" s="7">
        <v>0</v>
      </c>
      <c r="K47" s="7">
        <v>0</v>
      </c>
      <c r="M47" s="7">
        <f t="shared" si="0"/>
        <v>27000000</v>
      </c>
      <c r="N47" s="7">
        <f t="shared" si="1"/>
        <v>27000000</v>
      </c>
      <c r="O47" s="7">
        <f t="shared" si="2"/>
        <v>0</v>
      </c>
    </row>
    <row r="48" spans="1:15" s="8" customFormat="1" ht="114.75">
      <c r="A48" s="5" t="s">
        <v>1559</v>
      </c>
      <c r="B48" s="5" t="s">
        <v>1560</v>
      </c>
      <c r="C48" s="5" t="s">
        <v>1033</v>
      </c>
      <c r="D48" s="5" t="s">
        <v>952</v>
      </c>
      <c r="E48" s="6">
        <v>39982</v>
      </c>
      <c r="F48" s="5" t="s">
        <v>303</v>
      </c>
      <c r="G48" s="7">
        <v>913625.34</v>
      </c>
      <c r="H48" s="7">
        <v>0</v>
      </c>
      <c r="I48" s="7">
        <v>913625.34</v>
      </c>
      <c r="J48" s="7">
        <v>0</v>
      </c>
      <c r="K48" s="7">
        <v>0</v>
      </c>
      <c r="M48" s="7">
        <f t="shared" si="0"/>
        <v>913625.34</v>
      </c>
      <c r="N48" s="7">
        <f t="shared" si="1"/>
        <v>913625.34</v>
      </c>
      <c r="O48" s="7">
        <f t="shared" si="2"/>
        <v>0</v>
      </c>
    </row>
    <row r="49" spans="1:15" s="8" customFormat="1" ht="102">
      <c r="A49" s="5" t="s">
        <v>1569</v>
      </c>
      <c r="B49" s="5" t="s">
        <v>2348</v>
      </c>
      <c r="C49" s="5" t="s">
        <v>1033</v>
      </c>
      <c r="D49" s="5" t="s">
        <v>952</v>
      </c>
      <c r="E49" s="6">
        <v>39989</v>
      </c>
      <c r="F49" s="5" t="s">
        <v>303</v>
      </c>
      <c r="G49" s="7">
        <v>24134538.5</v>
      </c>
      <c r="H49" s="7">
        <v>0</v>
      </c>
      <c r="I49" s="7">
        <v>24134538.5</v>
      </c>
      <c r="J49" s="7">
        <v>0</v>
      </c>
      <c r="K49" s="7">
        <v>0</v>
      </c>
      <c r="M49" s="7">
        <f t="shared" si="0"/>
        <v>24134538.5</v>
      </c>
      <c r="N49" s="7">
        <f t="shared" si="1"/>
        <v>24134538.5</v>
      </c>
      <c r="O49" s="7">
        <f t="shared" si="2"/>
        <v>0</v>
      </c>
    </row>
    <row r="50" spans="1:15" s="8" customFormat="1" ht="114.75">
      <c r="A50" s="5" t="s">
        <v>1577</v>
      </c>
      <c r="B50" s="5" t="s">
        <v>2281</v>
      </c>
      <c r="C50" s="5" t="s">
        <v>1033</v>
      </c>
      <c r="D50" s="5" t="s">
        <v>952</v>
      </c>
      <c r="E50" s="6">
        <v>40007</v>
      </c>
      <c r="F50" s="5" t="s">
        <v>303</v>
      </c>
      <c r="G50" s="7">
        <v>28600000</v>
      </c>
      <c r="H50" s="7">
        <v>0</v>
      </c>
      <c r="I50" s="7">
        <v>28600000</v>
      </c>
      <c r="J50" s="7">
        <v>0</v>
      </c>
      <c r="K50" s="7">
        <v>0</v>
      </c>
      <c r="M50" s="7">
        <f t="shared" si="0"/>
        <v>28600000</v>
      </c>
      <c r="N50" s="7">
        <f t="shared" si="1"/>
        <v>28600000</v>
      </c>
      <c r="O50" s="7">
        <f t="shared" si="2"/>
        <v>0</v>
      </c>
    </row>
    <row r="51" spans="1:15" s="8" customFormat="1" ht="140.25">
      <c r="A51" s="5" t="s">
        <v>2067</v>
      </c>
      <c r="B51" s="5" t="s">
        <v>2283</v>
      </c>
      <c r="C51" s="5" t="s">
        <v>1033</v>
      </c>
      <c r="D51" s="5" t="s">
        <v>952</v>
      </c>
      <c r="E51" s="6">
        <v>40011</v>
      </c>
      <c r="F51" s="5" t="s">
        <v>303</v>
      </c>
      <c r="G51" s="7">
        <v>600000</v>
      </c>
      <c r="H51" s="7">
        <v>0</v>
      </c>
      <c r="I51" s="7">
        <v>600000</v>
      </c>
      <c r="J51" s="7">
        <v>0</v>
      </c>
      <c r="K51" s="7">
        <v>0</v>
      </c>
      <c r="M51" s="7">
        <f t="shared" si="0"/>
        <v>600000</v>
      </c>
      <c r="N51" s="7">
        <f t="shared" si="1"/>
        <v>600000</v>
      </c>
      <c r="O51" s="7">
        <f t="shared" si="2"/>
        <v>0</v>
      </c>
    </row>
    <row r="52" spans="1:15" s="8" customFormat="1" ht="114.75">
      <c r="A52" s="5" t="s">
        <v>1937</v>
      </c>
      <c r="B52" s="5" t="s">
        <v>2352</v>
      </c>
      <c r="C52" s="5" t="s">
        <v>1033</v>
      </c>
      <c r="D52" s="5" t="s">
        <v>952</v>
      </c>
      <c r="E52" s="6">
        <v>40052</v>
      </c>
      <c r="F52" s="5" t="s">
        <v>303</v>
      </c>
      <c r="G52" s="7">
        <v>14980000</v>
      </c>
      <c r="H52" s="7">
        <v>0</v>
      </c>
      <c r="I52" s="7">
        <v>14980000</v>
      </c>
      <c r="J52" s="7">
        <v>0</v>
      </c>
      <c r="K52" s="7">
        <v>0</v>
      </c>
      <c r="M52" s="7">
        <f t="shared" si="0"/>
        <v>14980000</v>
      </c>
      <c r="N52" s="7">
        <f t="shared" si="1"/>
        <v>14980000</v>
      </c>
      <c r="O52" s="7">
        <f t="shared" si="2"/>
        <v>0</v>
      </c>
    </row>
    <row r="53" spans="1:15" s="8" customFormat="1" ht="102">
      <c r="A53" s="5" t="s">
        <v>1938</v>
      </c>
      <c r="B53" s="5" t="s">
        <v>2353</v>
      </c>
      <c r="C53" s="5" t="s">
        <v>2043</v>
      </c>
      <c r="D53" s="5" t="s">
        <v>952</v>
      </c>
      <c r="E53" s="6">
        <v>40058</v>
      </c>
      <c r="F53" s="5" t="s">
        <v>303</v>
      </c>
      <c r="G53" s="7">
        <v>17284539</v>
      </c>
      <c r="H53" s="7">
        <v>0</v>
      </c>
      <c r="I53" s="7">
        <v>17284539</v>
      </c>
      <c r="J53" s="7">
        <v>0</v>
      </c>
      <c r="K53" s="7">
        <v>0</v>
      </c>
      <c r="M53" s="7">
        <f t="shared" si="0"/>
        <v>17284539</v>
      </c>
      <c r="N53" s="7">
        <f t="shared" si="1"/>
        <v>17284539</v>
      </c>
      <c r="O53" s="7">
        <f t="shared" si="2"/>
        <v>0</v>
      </c>
    </row>
    <row r="54" spans="1:15" s="8" customFormat="1" ht="89.25">
      <c r="A54" s="5" t="s">
        <v>130</v>
      </c>
      <c r="B54" s="5" t="s">
        <v>131</v>
      </c>
      <c r="C54" s="5" t="s">
        <v>0</v>
      </c>
      <c r="D54" s="5" t="s">
        <v>952</v>
      </c>
      <c r="E54" s="6">
        <v>39534</v>
      </c>
      <c r="F54" s="5" t="s">
        <v>303</v>
      </c>
      <c r="G54" s="7">
        <v>67972426.2</v>
      </c>
      <c r="H54" s="7">
        <v>0</v>
      </c>
      <c r="I54" s="7">
        <v>67972426.2</v>
      </c>
      <c r="J54" s="7">
        <v>0</v>
      </c>
      <c r="K54" s="7">
        <v>0</v>
      </c>
      <c r="M54" s="7">
        <f t="shared" si="0"/>
        <v>67972426.2</v>
      </c>
      <c r="N54" s="7">
        <f t="shared" si="1"/>
        <v>67972426.2</v>
      </c>
      <c r="O54" s="7">
        <f t="shared" si="2"/>
        <v>0</v>
      </c>
    </row>
    <row r="55" spans="1:15" s="8" customFormat="1" ht="114.75">
      <c r="A55" s="5" t="s">
        <v>190</v>
      </c>
      <c r="B55" s="5" t="s">
        <v>2202</v>
      </c>
      <c r="C55" s="5" t="s">
        <v>0</v>
      </c>
      <c r="D55" s="5" t="s">
        <v>952</v>
      </c>
      <c r="E55" s="6">
        <v>39556</v>
      </c>
      <c r="F55" s="5" t="s">
        <v>328</v>
      </c>
      <c r="G55" s="7">
        <v>5538221.4</v>
      </c>
      <c r="H55" s="7">
        <v>0</v>
      </c>
      <c r="I55" s="7">
        <v>5538221.4</v>
      </c>
      <c r="J55" s="7">
        <v>0</v>
      </c>
      <c r="K55" s="7">
        <v>0</v>
      </c>
      <c r="M55" s="7">
        <f t="shared" si="0"/>
        <v>5538221.4</v>
      </c>
      <c r="N55" s="7">
        <f t="shared" si="1"/>
        <v>5538221.4</v>
      </c>
      <c r="O55" s="7">
        <f t="shared" si="2"/>
        <v>0</v>
      </c>
    </row>
    <row r="56" spans="1:15" s="8" customFormat="1" ht="102">
      <c r="A56" s="5" t="s">
        <v>191</v>
      </c>
      <c r="B56" s="5" t="s">
        <v>2310</v>
      </c>
      <c r="C56" s="5" t="s">
        <v>0</v>
      </c>
      <c r="D56" s="5" t="s">
        <v>952</v>
      </c>
      <c r="E56" s="6">
        <v>39556</v>
      </c>
      <c r="F56" s="5" t="s">
        <v>303</v>
      </c>
      <c r="G56" s="7">
        <v>500000</v>
      </c>
      <c r="H56" s="7">
        <v>0</v>
      </c>
      <c r="I56" s="7">
        <v>500000</v>
      </c>
      <c r="J56" s="7">
        <v>0</v>
      </c>
      <c r="K56" s="7">
        <v>0</v>
      </c>
      <c r="M56" s="7">
        <f t="shared" si="0"/>
        <v>500000</v>
      </c>
      <c r="N56" s="7">
        <f t="shared" si="1"/>
        <v>500000</v>
      </c>
      <c r="O56" s="7">
        <f t="shared" si="2"/>
        <v>0</v>
      </c>
    </row>
    <row r="57" spans="1:15" s="8" customFormat="1" ht="76.5">
      <c r="A57" s="5" t="s">
        <v>192</v>
      </c>
      <c r="B57" s="5" t="s">
        <v>193</v>
      </c>
      <c r="C57" s="5" t="s">
        <v>0</v>
      </c>
      <c r="D57" s="5" t="s">
        <v>952</v>
      </c>
      <c r="E57" s="6">
        <v>39559</v>
      </c>
      <c r="F57" s="5" t="s">
        <v>295</v>
      </c>
      <c r="G57" s="7">
        <v>200000</v>
      </c>
      <c r="H57" s="7">
        <v>0</v>
      </c>
      <c r="I57" s="7">
        <v>200000</v>
      </c>
      <c r="J57" s="7">
        <v>0</v>
      </c>
      <c r="K57" s="7">
        <v>0</v>
      </c>
      <c r="M57" s="7">
        <f t="shared" si="0"/>
        <v>200000</v>
      </c>
      <c r="N57" s="7">
        <f t="shared" si="1"/>
        <v>200000</v>
      </c>
      <c r="O57" s="7">
        <f t="shared" si="2"/>
        <v>0</v>
      </c>
    </row>
    <row r="58" spans="1:15" s="8" customFormat="1" ht="76.5">
      <c r="A58" s="5" t="s">
        <v>241</v>
      </c>
      <c r="B58" s="5" t="s">
        <v>242</v>
      </c>
      <c r="C58" s="5" t="s">
        <v>0</v>
      </c>
      <c r="D58" s="5" t="s">
        <v>952</v>
      </c>
      <c r="E58" s="6">
        <v>39580</v>
      </c>
      <c r="F58" s="5" t="s">
        <v>318</v>
      </c>
      <c r="G58" s="7">
        <v>175505883</v>
      </c>
      <c r="H58" s="7">
        <v>97245000</v>
      </c>
      <c r="I58" s="7">
        <v>78260883</v>
      </c>
      <c r="J58" s="7">
        <v>0</v>
      </c>
      <c r="K58" s="7">
        <v>0</v>
      </c>
      <c r="M58" s="7">
        <f t="shared" si="0"/>
        <v>175505883</v>
      </c>
      <c r="N58" s="7">
        <f t="shared" si="1"/>
        <v>175505883</v>
      </c>
      <c r="O58" s="7">
        <f t="shared" si="2"/>
        <v>0</v>
      </c>
    </row>
    <row r="59" spans="1:15" s="8" customFormat="1" ht="89.25">
      <c r="A59" s="5" t="s">
        <v>243</v>
      </c>
      <c r="B59" s="5" t="s">
        <v>244</v>
      </c>
      <c r="C59" s="5" t="s">
        <v>0</v>
      </c>
      <c r="D59" s="5" t="s">
        <v>952</v>
      </c>
      <c r="E59" s="6">
        <v>39580</v>
      </c>
      <c r="F59" s="5" t="s">
        <v>295</v>
      </c>
      <c r="G59" s="7">
        <v>4000</v>
      </c>
      <c r="H59" s="7">
        <v>0</v>
      </c>
      <c r="I59" s="7">
        <v>4000</v>
      </c>
      <c r="J59" s="7">
        <v>0</v>
      </c>
      <c r="K59" s="7">
        <v>0</v>
      </c>
      <c r="M59" s="7">
        <f t="shared" si="0"/>
        <v>4000</v>
      </c>
      <c r="N59" s="7">
        <f t="shared" si="1"/>
        <v>4000</v>
      </c>
      <c r="O59" s="7">
        <f t="shared" si="2"/>
        <v>0</v>
      </c>
    </row>
    <row r="60" spans="1:15" s="8" customFormat="1" ht="114.75">
      <c r="A60" s="5" t="s">
        <v>598</v>
      </c>
      <c r="B60" s="5" t="s">
        <v>599</v>
      </c>
      <c r="C60" s="5" t="s">
        <v>0</v>
      </c>
      <c r="D60" s="5" t="s">
        <v>952</v>
      </c>
      <c r="E60" s="6">
        <v>39611</v>
      </c>
      <c r="F60" s="5" t="s">
        <v>297</v>
      </c>
      <c r="G60" s="7">
        <v>3101200</v>
      </c>
      <c r="H60" s="7">
        <v>0</v>
      </c>
      <c r="I60" s="7">
        <v>3070000</v>
      </c>
      <c r="J60" s="7">
        <v>0</v>
      </c>
      <c r="K60" s="7">
        <v>31200</v>
      </c>
      <c r="M60" s="7">
        <f t="shared" si="0"/>
        <v>3101200</v>
      </c>
      <c r="N60" s="7">
        <f t="shared" si="1"/>
        <v>3101200</v>
      </c>
      <c r="O60" s="7">
        <f t="shared" si="2"/>
        <v>0</v>
      </c>
    </row>
    <row r="61" spans="1:15" s="8" customFormat="1" ht="76.5">
      <c r="A61" s="5" t="s">
        <v>602</v>
      </c>
      <c r="B61" s="5" t="s">
        <v>603</v>
      </c>
      <c r="C61" s="5" t="s">
        <v>0</v>
      </c>
      <c r="D61" s="5" t="s">
        <v>952</v>
      </c>
      <c r="E61" s="6">
        <v>39612</v>
      </c>
      <c r="F61" s="5" t="s">
        <v>303</v>
      </c>
      <c r="G61" s="7">
        <v>145045000</v>
      </c>
      <c r="H61" s="7">
        <v>0</v>
      </c>
      <c r="I61" s="7">
        <v>45045000</v>
      </c>
      <c r="J61" s="7">
        <v>100000000</v>
      </c>
      <c r="K61" s="7">
        <v>0</v>
      </c>
      <c r="M61" s="7">
        <f t="shared" si="0"/>
        <v>145045000</v>
      </c>
      <c r="N61" s="7">
        <f t="shared" si="1"/>
        <v>145045000</v>
      </c>
      <c r="O61" s="7">
        <f t="shared" si="2"/>
        <v>0</v>
      </c>
    </row>
    <row r="62" spans="1:15" s="8" customFormat="1" ht="76.5">
      <c r="A62" s="5" t="s">
        <v>604</v>
      </c>
      <c r="B62" s="5" t="s">
        <v>605</v>
      </c>
      <c r="C62" s="5" t="s">
        <v>0</v>
      </c>
      <c r="D62" s="5" t="s">
        <v>952</v>
      </c>
      <c r="E62" s="6">
        <v>39612</v>
      </c>
      <c r="F62" s="5" t="s">
        <v>393</v>
      </c>
      <c r="G62" s="7">
        <v>114228958</v>
      </c>
      <c r="H62" s="7">
        <v>30000000</v>
      </c>
      <c r="I62" s="7">
        <v>30000000</v>
      </c>
      <c r="J62" s="7">
        <v>-0.3</v>
      </c>
      <c r="K62" s="7">
        <v>54228958.3</v>
      </c>
      <c r="M62" s="7">
        <f t="shared" si="0"/>
        <v>114228958</v>
      </c>
      <c r="N62" s="7">
        <f t="shared" si="1"/>
        <v>114228958</v>
      </c>
      <c r="O62" s="7">
        <f t="shared" si="2"/>
        <v>0</v>
      </c>
    </row>
    <row r="63" spans="1:15" s="8" customFormat="1" ht="102">
      <c r="A63" s="5" t="s">
        <v>857</v>
      </c>
      <c r="B63" s="5" t="s">
        <v>858</v>
      </c>
      <c r="C63" s="5" t="s">
        <v>0</v>
      </c>
      <c r="D63" s="5" t="s">
        <v>952</v>
      </c>
      <c r="E63" s="6">
        <v>39680</v>
      </c>
      <c r="F63" s="5" t="s">
        <v>303</v>
      </c>
      <c r="G63" s="7">
        <v>1014000</v>
      </c>
      <c r="H63" s="7">
        <v>0</v>
      </c>
      <c r="I63" s="7">
        <v>1014000</v>
      </c>
      <c r="J63" s="7">
        <v>0</v>
      </c>
      <c r="K63" s="7">
        <v>0</v>
      </c>
      <c r="M63" s="7">
        <f t="shared" si="0"/>
        <v>1014000</v>
      </c>
      <c r="N63" s="7">
        <f t="shared" si="1"/>
        <v>1014000</v>
      </c>
      <c r="O63" s="7">
        <f t="shared" si="2"/>
        <v>0</v>
      </c>
    </row>
    <row r="64" spans="1:15" s="8" customFormat="1" ht="114.75">
      <c r="A64" s="5" t="s">
        <v>946</v>
      </c>
      <c r="B64" s="5" t="s">
        <v>947</v>
      </c>
      <c r="C64" s="5" t="s">
        <v>0</v>
      </c>
      <c r="D64" s="5" t="s">
        <v>952</v>
      </c>
      <c r="E64" s="6">
        <v>39702</v>
      </c>
      <c r="F64" s="5" t="s">
        <v>303</v>
      </c>
      <c r="G64" s="7">
        <v>200644000</v>
      </c>
      <c r="H64" s="7">
        <v>0</v>
      </c>
      <c r="I64" s="7">
        <v>116373520</v>
      </c>
      <c r="J64" s="7">
        <v>84270480</v>
      </c>
      <c r="K64" s="7">
        <v>0</v>
      </c>
      <c r="M64" s="7">
        <f t="shared" si="0"/>
        <v>200644000</v>
      </c>
      <c r="N64" s="7">
        <f t="shared" si="1"/>
        <v>200644000</v>
      </c>
      <c r="O64" s="7">
        <f t="shared" si="2"/>
        <v>0</v>
      </c>
    </row>
    <row r="65" spans="1:15" s="8" customFormat="1" ht="89.25">
      <c r="A65" s="5" t="s">
        <v>1738</v>
      </c>
      <c r="B65" s="5" t="s">
        <v>2334</v>
      </c>
      <c r="C65" s="5" t="s">
        <v>0</v>
      </c>
      <c r="D65" s="5" t="s">
        <v>952</v>
      </c>
      <c r="E65" s="6">
        <v>39748</v>
      </c>
      <c r="F65" s="5" t="s">
        <v>349</v>
      </c>
      <c r="G65" s="7">
        <v>3797172</v>
      </c>
      <c r="H65" s="7">
        <v>0</v>
      </c>
      <c r="I65" s="7">
        <v>2597172</v>
      </c>
      <c r="J65" s="7">
        <v>300000</v>
      </c>
      <c r="K65" s="7">
        <v>900000</v>
      </c>
      <c r="M65" s="7">
        <f t="shared" si="0"/>
        <v>3797172</v>
      </c>
      <c r="N65" s="7">
        <f t="shared" si="1"/>
        <v>3797172</v>
      </c>
      <c r="O65" s="7">
        <f t="shared" si="2"/>
        <v>0</v>
      </c>
    </row>
    <row r="66" spans="1:15" s="8" customFormat="1" ht="76.5">
      <c r="A66" s="5" t="s">
        <v>639</v>
      </c>
      <c r="B66" s="5" t="s">
        <v>640</v>
      </c>
      <c r="C66" s="5" t="s">
        <v>0</v>
      </c>
      <c r="D66" s="5" t="s">
        <v>952</v>
      </c>
      <c r="E66" s="6">
        <v>39752</v>
      </c>
      <c r="F66" s="5" t="s">
        <v>303</v>
      </c>
      <c r="G66" s="7">
        <v>6288500</v>
      </c>
      <c r="H66" s="7">
        <v>0</v>
      </c>
      <c r="I66" s="7">
        <v>3092000</v>
      </c>
      <c r="J66" s="7">
        <v>3196500</v>
      </c>
      <c r="K66" s="7">
        <v>0</v>
      </c>
      <c r="M66" s="7">
        <f>SUM(H66:K66)</f>
        <v>6288500</v>
      </c>
      <c r="N66" s="7">
        <f>G66</f>
        <v>6288500</v>
      </c>
      <c r="O66" s="7">
        <f>+M66-N66</f>
        <v>0</v>
      </c>
    </row>
    <row r="67" spans="1:15" s="8" customFormat="1" ht="89.25">
      <c r="A67" s="5" t="s">
        <v>1452</v>
      </c>
      <c r="B67" s="5" t="s">
        <v>1453</v>
      </c>
      <c r="C67" s="5" t="s">
        <v>0</v>
      </c>
      <c r="D67" s="5" t="s">
        <v>952</v>
      </c>
      <c r="E67" s="6">
        <v>39938</v>
      </c>
      <c r="F67" s="5" t="s">
        <v>303</v>
      </c>
      <c r="G67" s="7">
        <v>1014000</v>
      </c>
      <c r="H67" s="7">
        <v>0</v>
      </c>
      <c r="I67" s="7">
        <v>1014000</v>
      </c>
      <c r="J67" s="7">
        <v>0</v>
      </c>
      <c r="K67" s="7">
        <v>0</v>
      </c>
      <c r="M67" s="7">
        <f>SUM(H67:K67)</f>
        <v>1014000</v>
      </c>
      <c r="N67" s="7">
        <f>G67</f>
        <v>1014000</v>
      </c>
      <c r="O67" s="7">
        <f>+M67-N67</f>
        <v>0</v>
      </c>
    </row>
    <row r="68" spans="1:15" s="8" customFormat="1" ht="114.75">
      <c r="A68" s="5" t="s">
        <v>1951</v>
      </c>
      <c r="B68" s="5" t="s">
        <v>2355</v>
      </c>
      <c r="C68" s="5" t="s">
        <v>2045</v>
      </c>
      <c r="D68" s="5" t="s">
        <v>952</v>
      </c>
      <c r="E68" s="6">
        <v>40070</v>
      </c>
      <c r="F68" s="5" t="s">
        <v>303</v>
      </c>
      <c r="G68" s="7">
        <v>6520000</v>
      </c>
      <c r="H68" s="7">
        <v>0</v>
      </c>
      <c r="I68" s="7">
        <v>6520000</v>
      </c>
      <c r="J68" s="7">
        <v>0</v>
      </c>
      <c r="K68" s="7">
        <v>0</v>
      </c>
      <c r="M68" s="7">
        <f>SUM(H68:K68)</f>
        <v>6520000</v>
      </c>
      <c r="N68" s="7">
        <f>G68</f>
        <v>6520000</v>
      </c>
      <c r="O68" s="7">
        <f>+M68-N68</f>
        <v>0</v>
      </c>
    </row>
    <row r="69" spans="1:15" s="8" customFormat="1" ht="114.75">
      <c r="A69" s="5" t="s">
        <v>1444</v>
      </c>
      <c r="B69" s="5" t="s">
        <v>2345</v>
      </c>
      <c r="C69" s="5" t="s">
        <v>2037</v>
      </c>
      <c r="D69" s="5" t="s">
        <v>952</v>
      </c>
      <c r="E69" s="6">
        <v>39932</v>
      </c>
      <c r="F69" s="5" t="s">
        <v>303</v>
      </c>
      <c r="G69" s="7">
        <v>155656145</v>
      </c>
      <c r="H69" s="7">
        <v>0</v>
      </c>
      <c r="I69" s="7">
        <v>155656145</v>
      </c>
      <c r="J69" s="7">
        <v>0</v>
      </c>
      <c r="K69" s="7">
        <v>0</v>
      </c>
      <c r="M69" s="7">
        <f>SUM(H69:K69)</f>
        <v>155656145</v>
      </c>
      <c r="N69" s="7">
        <f>G69</f>
        <v>155656145</v>
      </c>
      <c r="O69" s="7">
        <f>+M69-N69</f>
        <v>0</v>
      </c>
    </row>
    <row r="70" spans="1:15" s="8" customFormat="1" ht="178.5">
      <c r="A70" s="5" t="s">
        <v>2069</v>
      </c>
      <c r="B70" s="5" t="s">
        <v>2284</v>
      </c>
      <c r="C70" s="5" t="s">
        <v>1125</v>
      </c>
      <c r="D70" s="5" t="s">
        <v>22</v>
      </c>
      <c r="E70" s="6">
        <v>40011</v>
      </c>
      <c r="F70" s="5" t="s">
        <v>22</v>
      </c>
      <c r="G70" s="7">
        <v>54249.51</v>
      </c>
      <c r="H70" s="7">
        <v>0</v>
      </c>
      <c r="I70" s="7">
        <v>48822.58</v>
      </c>
      <c r="J70" s="7">
        <v>0</v>
      </c>
      <c r="K70" s="7">
        <v>5426.93</v>
      </c>
      <c r="M70" s="7">
        <f>SUM(H70:K70)</f>
        <v>54249.51</v>
      </c>
      <c r="N70" s="7">
        <f>G70</f>
        <v>54249.51</v>
      </c>
      <c r="O70" s="7">
        <f>+M70-N70</f>
        <v>0</v>
      </c>
    </row>
  </sheetData>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O5"/>
  <sheetViews>
    <sheetView zoomScale="75" zoomScaleNormal="75" workbookViewId="0" topLeftCell="A1">
      <selection activeCell="F2" sqref="F2"/>
    </sheetView>
  </sheetViews>
  <sheetFormatPr defaultColWidth="11.421875" defaultRowHeight="12.75"/>
  <cols>
    <col min="1" max="1" width="14.7109375" style="0" customWidth="1"/>
    <col min="2" max="2" width="17.28125" style="0" customWidth="1"/>
    <col min="6" max="6" width="12.421875" style="0" customWidth="1"/>
    <col min="7" max="7" width="13.8515625" style="0" customWidth="1"/>
    <col min="9" max="9" width="14.421875" style="0" customWidth="1"/>
    <col min="13" max="13" width="14.28125" style="0" customWidth="1"/>
    <col min="14" max="14" width="13.71093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53">
      <c r="A2" s="5" t="s">
        <v>1758</v>
      </c>
      <c r="B2" s="5" t="s">
        <v>1594</v>
      </c>
      <c r="C2" s="5" t="s">
        <v>1126</v>
      </c>
      <c r="D2" s="5" t="s">
        <v>1126</v>
      </c>
      <c r="E2" s="6">
        <v>39731</v>
      </c>
      <c r="F2" s="5" t="s">
        <v>303</v>
      </c>
      <c r="G2" s="7">
        <v>37022047</v>
      </c>
      <c r="H2" s="7">
        <v>0</v>
      </c>
      <c r="I2" s="7">
        <v>37022047</v>
      </c>
      <c r="J2" s="7">
        <v>0</v>
      </c>
      <c r="K2" s="7">
        <v>0</v>
      </c>
      <c r="M2" s="7">
        <f>SUM(H2:K2)</f>
        <v>37022047</v>
      </c>
      <c r="N2" s="7">
        <f>G2</f>
        <v>37022047</v>
      </c>
      <c r="O2" s="7">
        <f>+M2-N2</f>
        <v>0</v>
      </c>
    </row>
    <row r="3" spans="1:15" s="8" customFormat="1" ht="140.25">
      <c r="A3" s="5" t="s">
        <v>1759</v>
      </c>
      <c r="B3" s="5" t="s">
        <v>1760</v>
      </c>
      <c r="C3" s="5" t="s">
        <v>1126</v>
      </c>
      <c r="D3" s="5" t="s">
        <v>1126</v>
      </c>
      <c r="E3" s="6">
        <v>39731</v>
      </c>
      <c r="F3" s="5" t="s">
        <v>303</v>
      </c>
      <c r="G3" s="7">
        <v>29238418</v>
      </c>
      <c r="H3" s="7">
        <v>4214943</v>
      </c>
      <c r="I3" s="7">
        <v>21230026</v>
      </c>
      <c r="J3" s="7">
        <v>0</v>
      </c>
      <c r="K3" s="7">
        <v>3793449</v>
      </c>
      <c r="M3" s="7">
        <f>SUM(H3:K3)</f>
        <v>29238418</v>
      </c>
      <c r="N3" s="7">
        <f>G3</f>
        <v>29238418</v>
      </c>
      <c r="O3" s="7">
        <f>+M3-N3</f>
        <v>0</v>
      </c>
    </row>
    <row r="4" spans="1:15" s="8" customFormat="1" ht="178.5">
      <c r="A4" s="5" t="s">
        <v>1761</v>
      </c>
      <c r="B4" s="5" t="s">
        <v>2141</v>
      </c>
      <c r="C4" s="5" t="s">
        <v>1126</v>
      </c>
      <c r="D4" s="5" t="s">
        <v>1126</v>
      </c>
      <c r="E4" s="6">
        <v>39731</v>
      </c>
      <c r="F4" s="5" t="s">
        <v>303</v>
      </c>
      <c r="G4" s="7">
        <v>8640000</v>
      </c>
      <c r="H4" s="7">
        <v>0</v>
      </c>
      <c r="I4" s="7">
        <v>8640000</v>
      </c>
      <c r="J4" s="7">
        <v>0</v>
      </c>
      <c r="K4" s="7">
        <v>0</v>
      </c>
      <c r="M4" s="7">
        <f>SUM(H4:K4)</f>
        <v>8640000</v>
      </c>
      <c r="N4" s="7">
        <f>G4</f>
        <v>8640000</v>
      </c>
      <c r="O4" s="7">
        <f>+M4-N4</f>
        <v>0</v>
      </c>
    </row>
    <row r="5" spans="1:15" s="8" customFormat="1" ht="102">
      <c r="A5" s="5" t="s">
        <v>1762</v>
      </c>
      <c r="B5" s="5" t="s">
        <v>458</v>
      </c>
      <c r="C5" s="5" t="s">
        <v>1126</v>
      </c>
      <c r="D5" s="5" t="s">
        <v>1126</v>
      </c>
      <c r="E5" s="6">
        <v>39731</v>
      </c>
      <c r="F5" s="5" t="s">
        <v>303</v>
      </c>
      <c r="G5" s="7">
        <v>243394299</v>
      </c>
      <c r="H5" s="7">
        <v>0</v>
      </c>
      <c r="I5" s="7">
        <v>243394299</v>
      </c>
      <c r="J5" s="7">
        <v>0</v>
      </c>
      <c r="K5" s="7">
        <v>0</v>
      </c>
      <c r="M5" s="7">
        <f>SUM(H5:K5)</f>
        <v>243394299</v>
      </c>
      <c r="N5" s="7">
        <f>G5</f>
        <v>243394299</v>
      </c>
      <c r="O5" s="7">
        <f>+M5-N5</f>
        <v>0</v>
      </c>
    </row>
  </sheetData>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1:O74"/>
  <sheetViews>
    <sheetView zoomScale="75" zoomScaleNormal="75" workbookViewId="0" topLeftCell="A1">
      <selection activeCell="B8" sqref="B8"/>
    </sheetView>
  </sheetViews>
  <sheetFormatPr defaultColWidth="11.421875" defaultRowHeight="12.75"/>
  <cols>
    <col min="1" max="1" width="13.140625" style="0" customWidth="1"/>
    <col min="2" max="2" width="23.28125" style="0" customWidth="1"/>
    <col min="3" max="3" width="16.71093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63.75">
      <c r="A2" s="5" t="s">
        <v>1639</v>
      </c>
      <c r="B2" s="5" t="s">
        <v>1640</v>
      </c>
      <c r="C2" s="5" t="s">
        <v>2469</v>
      </c>
      <c r="D2" s="5" t="s">
        <v>1028</v>
      </c>
      <c r="E2" s="6">
        <v>39722</v>
      </c>
      <c r="F2" s="5" t="s">
        <v>329</v>
      </c>
      <c r="G2" s="7">
        <v>248181.16</v>
      </c>
      <c r="H2" s="7">
        <v>0</v>
      </c>
      <c r="I2" s="7">
        <v>197669.17</v>
      </c>
      <c r="J2" s="7">
        <v>26548.75</v>
      </c>
      <c r="K2" s="7">
        <v>23963.24</v>
      </c>
      <c r="M2" s="7">
        <f aca="true" t="shared" si="0" ref="M2:M65">SUM(H2:K2)</f>
        <v>248181.16</v>
      </c>
      <c r="N2" s="7">
        <f aca="true" t="shared" si="1" ref="N2:N65">G2</f>
        <v>248181.16</v>
      </c>
      <c r="O2" s="7">
        <f aca="true" t="shared" si="2" ref="O2:O65">+M2-N2</f>
        <v>0</v>
      </c>
    </row>
    <row r="3" spans="1:15" s="8" customFormat="1" ht="62.25" customHeight="1">
      <c r="A3" s="5" t="s">
        <v>1262</v>
      </c>
      <c r="B3" s="5" t="s">
        <v>1263</v>
      </c>
      <c r="C3" s="5" t="s">
        <v>2255</v>
      </c>
      <c r="D3" s="5" t="s">
        <v>1028</v>
      </c>
      <c r="E3" s="6">
        <v>39800</v>
      </c>
      <c r="F3" s="5" t="s">
        <v>298</v>
      </c>
      <c r="G3" s="7">
        <v>35970</v>
      </c>
      <c r="H3" s="7">
        <v>0</v>
      </c>
      <c r="I3" s="7">
        <v>25212</v>
      </c>
      <c r="J3" s="7">
        <v>0</v>
      </c>
      <c r="K3" s="7">
        <v>10758</v>
      </c>
      <c r="M3" s="7">
        <f t="shared" si="0"/>
        <v>35970</v>
      </c>
      <c r="N3" s="7">
        <f t="shared" si="1"/>
        <v>35970</v>
      </c>
      <c r="O3" s="7">
        <f t="shared" si="2"/>
        <v>0</v>
      </c>
    </row>
    <row r="4" spans="1:15" s="8" customFormat="1" ht="114.75">
      <c r="A4" s="5" t="s">
        <v>1274</v>
      </c>
      <c r="B4" s="5" t="s">
        <v>2338</v>
      </c>
      <c r="C4" s="5" t="s">
        <v>2255</v>
      </c>
      <c r="D4" s="5" t="s">
        <v>1028</v>
      </c>
      <c r="E4" s="6">
        <v>39804</v>
      </c>
      <c r="F4" s="5" t="s">
        <v>298</v>
      </c>
      <c r="G4" s="7">
        <v>79876</v>
      </c>
      <c r="H4" s="7">
        <v>0</v>
      </c>
      <c r="I4" s="7">
        <v>58513</v>
      </c>
      <c r="J4" s="7">
        <v>0</v>
      </c>
      <c r="K4" s="7">
        <v>21363</v>
      </c>
      <c r="M4" s="7">
        <f t="shared" si="0"/>
        <v>79876</v>
      </c>
      <c r="N4" s="7">
        <f t="shared" si="1"/>
        <v>79876</v>
      </c>
      <c r="O4" s="7">
        <f t="shared" si="2"/>
        <v>0</v>
      </c>
    </row>
    <row r="5" spans="1:15" s="8" customFormat="1" ht="178.5">
      <c r="A5" s="5" t="s">
        <v>2219</v>
      </c>
      <c r="B5" s="5" t="s">
        <v>2220</v>
      </c>
      <c r="C5" s="5" t="s">
        <v>2221</v>
      </c>
      <c r="D5" s="5" t="s">
        <v>1028</v>
      </c>
      <c r="E5" s="6">
        <v>39757</v>
      </c>
      <c r="F5" s="5" t="s">
        <v>384</v>
      </c>
      <c r="G5" s="7">
        <v>4660500</v>
      </c>
      <c r="H5" s="7">
        <v>1984500</v>
      </c>
      <c r="I5" s="7">
        <v>1466000</v>
      </c>
      <c r="J5" s="7">
        <v>0</v>
      </c>
      <c r="K5" s="7">
        <v>1210000</v>
      </c>
      <c r="M5" s="7">
        <f t="shared" si="0"/>
        <v>4660500</v>
      </c>
      <c r="N5" s="7">
        <f t="shared" si="1"/>
        <v>4660500</v>
      </c>
      <c r="O5" s="7">
        <f t="shared" si="2"/>
        <v>0</v>
      </c>
    </row>
    <row r="6" spans="1:15" s="8" customFormat="1" ht="76.5">
      <c r="A6" s="5" t="s">
        <v>1322</v>
      </c>
      <c r="B6" s="5" t="s">
        <v>1323</v>
      </c>
      <c r="C6" s="5" t="s">
        <v>7</v>
      </c>
      <c r="D6" s="5" t="s">
        <v>1028</v>
      </c>
      <c r="E6" s="6">
        <v>39784</v>
      </c>
      <c r="F6" s="5" t="s">
        <v>369</v>
      </c>
      <c r="G6" s="7">
        <v>213995.16</v>
      </c>
      <c r="H6" s="7">
        <v>0</v>
      </c>
      <c r="I6" s="7">
        <v>138987.13</v>
      </c>
      <c r="J6" s="7">
        <v>0</v>
      </c>
      <c r="K6" s="7">
        <v>75008.03</v>
      </c>
      <c r="M6" s="7">
        <f t="shared" si="0"/>
        <v>213995.16</v>
      </c>
      <c r="N6" s="7">
        <f t="shared" si="1"/>
        <v>213995.16</v>
      </c>
      <c r="O6" s="7">
        <f t="shared" si="2"/>
        <v>0</v>
      </c>
    </row>
    <row r="7" spans="1:15" s="8" customFormat="1" ht="78" customHeight="1">
      <c r="A7" s="5" t="s">
        <v>1275</v>
      </c>
      <c r="B7" s="5" t="s">
        <v>1276</v>
      </c>
      <c r="C7" s="5" t="s">
        <v>7</v>
      </c>
      <c r="D7" s="5" t="s">
        <v>1028</v>
      </c>
      <c r="E7" s="6">
        <v>39804</v>
      </c>
      <c r="F7" s="5" t="s">
        <v>369</v>
      </c>
      <c r="G7" s="7">
        <v>213995</v>
      </c>
      <c r="H7" s="7">
        <v>0</v>
      </c>
      <c r="I7" s="7">
        <v>138988</v>
      </c>
      <c r="J7" s="7">
        <v>0</v>
      </c>
      <c r="K7" s="7">
        <v>75007</v>
      </c>
      <c r="M7" s="7">
        <f t="shared" si="0"/>
        <v>213995</v>
      </c>
      <c r="N7" s="7">
        <f t="shared" si="1"/>
        <v>213995</v>
      </c>
      <c r="O7" s="7">
        <f t="shared" si="2"/>
        <v>0</v>
      </c>
    </row>
    <row r="8" spans="1:15" s="8" customFormat="1" ht="102">
      <c r="A8" s="5" t="s">
        <v>1324</v>
      </c>
      <c r="B8" s="5" t="s">
        <v>1325</v>
      </c>
      <c r="C8" s="5" t="s">
        <v>1326</v>
      </c>
      <c r="D8" s="5" t="s">
        <v>1028</v>
      </c>
      <c r="E8" s="6">
        <v>39784</v>
      </c>
      <c r="F8" s="5" t="s">
        <v>289</v>
      </c>
      <c r="G8" s="7">
        <v>174900.09</v>
      </c>
      <c r="H8" s="7">
        <v>0</v>
      </c>
      <c r="I8" s="7">
        <v>149903.93</v>
      </c>
      <c r="J8" s="7">
        <v>0</v>
      </c>
      <c r="K8" s="7">
        <v>24996.16</v>
      </c>
      <c r="M8" s="7">
        <f t="shared" si="0"/>
        <v>174900.09</v>
      </c>
      <c r="N8" s="7">
        <f t="shared" si="1"/>
        <v>174900.09</v>
      </c>
      <c r="O8" s="7">
        <f t="shared" si="2"/>
        <v>0</v>
      </c>
    </row>
    <row r="9" spans="1:15" s="8" customFormat="1" ht="102">
      <c r="A9" s="5" t="s">
        <v>2177</v>
      </c>
      <c r="B9" s="5" t="s">
        <v>2178</v>
      </c>
      <c r="C9" s="5" t="s">
        <v>2179</v>
      </c>
      <c r="D9" s="5" t="s">
        <v>1028</v>
      </c>
      <c r="E9" s="6">
        <v>39784</v>
      </c>
      <c r="F9" s="5" t="s">
        <v>364</v>
      </c>
      <c r="G9" s="7">
        <v>590937.9</v>
      </c>
      <c r="H9" s="7">
        <v>0</v>
      </c>
      <c r="I9" s="7">
        <v>387650.51</v>
      </c>
      <c r="J9" s="7">
        <v>0</v>
      </c>
      <c r="K9" s="7">
        <v>203287.39</v>
      </c>
      <c r="M9" s="7">
        <f t="shared" si="0"/>
        <v>590937.9</v>
      </c>
      <c r="N9" s="7">
        <f t="shared" si="1"/>
        <v>590937.9</v>
      </c>
      <c r="O9" s="7">
        <f t="shared" si="2"/>
        <v>0</v>
      </c>
    </row>
    <row r="10" spans="1:15" s="8" customFormat="1" ht="89.25">
      <c r="A10" s="5" t="s">
        <v>517</v>
      </c>
      <c r="B10" s="5" t="s">
        <v>518</v>
      </c>
      <c r="C10" s="5" t="s">
        <v>5</v>
      </c>
      <c r="D10" s="5" t="s">
        <v>1028</v>
      </c>
      <c r="E10" s="6">
        <v>39737</v>
      </c>
      <c r="F10" s="5" t="s">
        <v>287</v>
      </c>
      <c r="G10" s="7">
        <v>161202.46</v>
      </c>
      <c r="H10" s="7">
        <v>0</v>
      </c>
      <c r="I10" s="7">
        <v>55001.23</v>
      </c>
      <c r="J10" s="7">
        <v>0</v>
      </c>
      <c r="K10" s="7">
        <v>106201.23</v>
      </c>
      <c r="M10" s="7">
        <f t="shared" si="0"/>
        <v>161202.46</v>
      </c>
      <c r="N10" s="7">
        <f t="shared" si="1"/>
        <v>161202.46</v>
      </c>
      <c r="O10" s="7">
        <f t="shared" si="2"/>
        <v>0</v>
      </c>
    </row>
    <row r="11" spans="1:15" s="8" customFormat="1" ht="103.5" customHeight="1">
      <c r="A11" s="5" t="s">
        <v>2175</v>
      </c>
      <c r="B11" s="5" t="s">
        <v>2176</v>
      </c>
      <c r="C11" s="5" t="s">
        <v>1250</v>
      </c>
      <c r="D11" s="5" t="s">
        <v>1028</v>
      </c>
      <c r="E11" s="6">
        <v>39784</v>
      </c>
      <c r="F11" s="5" t="s">
        <v>359</v>
      </c>
      <c r="G11" s="7">
        <v>570250.83</v>
      </c>
      <c r="H11" s="7">
        <v>0</v>
      </c>
      <c r="I11" s="7">
        <v>382139.98</v>
      </c>
      <c r="J11" s="7">
        <v>0</v>
      </c>
      <c r="K11" s="7">
        <v>188110.85</v>
      </c>
      <c r="M11" s="7">
        <f t="shared" si="0"/>
        <v>570250.83</v>
      </c>
      <c r="N11" s="7">
        <f t="shared" si="1"/>
        <v>570250.83</v>
      </c>
      <c r="O11" s="7">
        <f t="shared" si="2"/>
        <v>0</v>
      </c>
    </row>
    <row r="12" spans="1:15" s="8" customFormat="1" ht="76.5">
      <c r="A12" s="5" t="s">
        <v>559</v>
      </c>
      <c r="B12" s="5" t="s">
        <v>1093</v>
      </c>
      <c r="C12" s="5" t="s">
        <v>16</v>
      </c>
      <c r="D12" s="5" t="s">
        <v>1028</v>
      </c>
      <c r="E12" s="6">
        <v>39737</v>
      </c>
      <c r="F12" s="5" t="s">
        <v>290</v>
      </c>
      <c r="G12" s="7">
        <v>606304.33</v>
      </c>
      <c r="H12" s="7">
        <v>0</v>
      </c>
      <c r="I12" s="7">
        <v>598804.33</v>
      </c>
      <c r="J12" s="7">
        <v>0</v>
      </c>
      <c r="K12" s="7">
        <v>7500</v>
      </c>
      <c r="M12" s="7">
        <f t="shared" si="0"/>
        <v>606304.33</v>
      </c>
      <c r="N12" s="7">
        <f t="shared" si="1"/>
        <v>606304.33</v>
      </c>
      <c r="O12" s="7">
        <f t="shared" si="2"/>
        <v>0</v>
      </c>
    </row>
    <row r="13" spans="1:15" s="8" customFormat="1" ht="77.25" customHeight="1">
      <c r="A13" s="5" t="s">
        <v>2172</v>
      </c>
      <c r="B13" s="5" t="s">
        <v>1604</v>
      </c>
      <c r="C13" s="5" t="s">
        <v>2173</v>
      </c>
      <c r="D13" s="5" t="s">
        <v>1028</v>
      </c>
      <c r="E13" s="6">
        <v>39784</v>
      </c>
      <c r="F13" s="5" t="s">
        <v>298</v>
      </c>
      <c r="G13" s="7">
        <v>260521</v>
      </c>
      <c r="H13" s="7">
        <v>0</v>
      </c>
      <c r="I13" s="7">
        <v>208221</v>
      </c>
      <c r="J13" s="7">
        <v>0</v>
      </c>
      <c r="K13" s="7">
        <v>52300</v>
      </c>
      <c r="M13" s="7">
        <f t="shared" si="0"/>
        <v>260521</v>
      </c>
      <c r="N13" s="7">
        <f t="shared" si="1"/>
        <v>260521</v>
      </c>
      <c r="O13" s="7">
        <f t="shared" si="2"/>
        <v>0</v>
      </c>
    </row>
    <row r="14" spans="1:15" s="8" customFormat="1" ht="102">
      <c r="A14" s="5" t="s">
        <v>1379</v>
      </c>
      <c r="B14" s="5" t="s">
        <v>2425</v>
      </c>
      <c r="C14" s="5" t="s">
        <v>994</v>
      </c>
      <c r="D14" s="5" t="s">
        <v>1028</v>
      </c>
      <c r="E14" s="6">
        <v>39800</v>
      </c>
      <c r="F14" s="5" t="s">
        <v>298</v>
      </c>
      <c r="G14" s="7">
        <v>32638</v>
      </c>
      <c r="H14" s="7">
        <v>0</v>
      </c>
      <c r="I14" s="7">
        <v>24002</v>
      </c>
      <c r="J14" s="7">
        <v>0</v>
      </c>
      <c r="K14" s="7">
        <v>8636</v>
      </c>
      <c r="M14" s="7">
        <f t="shared" si="0"/>
        <v>32638</v>
      </c>
      <c r="N14" s="7">
        <f t="shared" si="1"/>
        <v>32638</v>
      </c>
      <c r="O14" s="7">
        <f t="shared" si="2"/>
        <v>0</v>
      </c>
    </row>
    <row r="15" spans="1:15" s="8" customFormat="1" ht="89.25">
      <c r="A15" s="5" t="s">
        <v>1285</v>
      </c>
      <c r="B15" s="5" t="s">
        <v>1286</v>
      </c>
      <c r="C15" s="5" t="s">
        <v>1240</v>
      </c>
      <c r="D15" s="5" t="s">
        <v>1028</v>
      </c>
      <c r="E15" s="6">
        <v>39763</v>
      </c>
      <c r="F15" s="5" t="s">
        <v>347</v>
      </c>
      <c r="G15" s="7">
        <v>187060.14</v>
      </c>
      <c r="H15" s="7">
        <v>0</v>
      </c>
      <c r="I15" s="7">
        <v>161560.14</v>
      </c>
      <c r="J15" s="7">
        <v>0</v>
      </c>
      <c r="K15" s="7">
        <v>25500</v>
      </c>
      <c r="M15" s="7">
        <f t="shared" si="0"/>
        <v>187060.14</v>
      </c>
      <c r="N15" s="7">
        <f t="shared" si="1"/>
        <v>187060.14</v>
      </c>
      <c r="O15" s="7">
        <f t="shared" si="2"/>
        <v>0</v>
      </c>
    </row>
    <row r="16" spans="1:15" s="8" customFormat="1" ht="114.75">
      <c r="A16" s="5" t="s">
        <v>609</v>
      </c>
      <c r="B16" s="5" t="s">
        <v>610</v>
      </c>
      <c r="C16" s="5" t="s">
        <v>1240</v>
      </c>
      <c r="D16" s="5" t="s">
        <v>1028</v>
      </c>
      <c r="E16" s="6">
        <v>39786</v>
      </c>
      <c r="F16" s="5" t="s">
        <v>347</v>
      </c>
      <c r="G16" s="7">
        <v>187273.54</v>
      </c>
      <c r="H16" s="7">
        <v>0</v>
      </c>
      <c r="I16" s="7">
        <v>161773.54</v>
      </c>
      <c r="J16" s="7">
        <v>0</v>
      </c>
      <c r="K16" s="7">
        <v>25500</v>
      </c>
      <c r="M16" s="7">
        <f t="shared" si="0"/>
        <v>187273.54</v>
      </c>
      <c r="N16" s="7">
        <f t="shared" si="1"/>
        <v>187273.54</v>
      </c>
      <c r="O16" s="7">
        <f t="shared" si="2"/>
        <v>0</v>
      </c>
    </row>
    <row r="17" spans="1:15" s="8" customFormat="1" ht="76.5">
      <c r="A17" s="5" t="s">
        <v>1171</v>
      </c>
      <c r="B17" s="5" t="s">
        <v>2234</v>
      </c>
      <c r="C17" s="5" t="s">
        <v>2235</v>
      </c>
      <c r="D17" s="5" t="s">
        <v>1028</v>
      </c>
      <c r="E17" s="6">
        <v>39713</v>
      </c>
      <c r="F17" s="5" t="s">
        <v>327</v>
      </c>
      <c r="G17" s="7">
        <v>124503</v>
      </c>
      <c r="H17" s="7">
        <v>0</v>
      </c>
      <c r="I17" s="7">
        <v>80503</v>
      </c>
      <c r="J17" s="7">
        <v>0</v>
      </c>
      <c r="K17" s="7">
        <v>44000</v>
      </c>
      <c r="M17" s="7">
        <f t="shared" si="0"/>
        <v>124503</v>
      </c>
      <c r="N17" s="7">
        <f t="shared" si="1"/>
        <v>124503</v>
      </c>
      <c r="O17" s="7">
        <f t="shared" si="2"/>
        <v>0</v>
      </c>
    </row>
    <row r="18" spans="1:15" s="8" customFormat="1" ht="76.5">
      <c r="A18" s="5" t="s">
        <v>611</v>
      </c>
      <c r="B18" s="5" t="s">
        <v>612</v>
      </c>
      <c r="C18" s="5" t="s">
        <v>613</v>
      </c>
      <c r="D18" s="5" t="s">
        <v>1028</v>
      </c>
      <c r="E18" s="6">
        <v>39786</v>
      </c>
      <c r="F18" s="5" t="s">
        <v>308</v>
      </c>
      <c r="G18" s="7">
        <v>116051.4</v>
      </c>
      <c r="H18" s="7">
        <v>0</v>
      </c>
      <c r="I18" s="7">
        <v>89481.1</v>
      </c>
      <c r="J18" s="7">
        <v>0</v>
      </c>
      <c r="K18" s="7">
        <v>26570.3</v>
      </c>
      <c r="M18" s="7">
        <f t="shared" si="0"/>
        <v>116051.40000000001</v>
      </c>
      <c r="N18" s="7">
        <f t="shared" si="1"/>
        <v>116051.4</v>
      </c>
      <c r="O18" s="7">
        <f t="shared" si="2"/>
        <v>0</v>
      </c>
    </row>
    <row r="19" spans="1:15" s="8" customFormat="1" ht="80.25" customHeight="1">
      <c r="A19" s="5" t="s">
        <v>2214</v>
      </c>
      <c r="B19" s="5" t="s">
        <v>2215</v>
      </c>
      <c r="C19" s="5" t="s">
        <v>2216</v>
      </c>
      <c r="D19" s="5" t="s">
        <v>1028</v>
      </c>
      <c r="E19" s="6">
        <v>39756</v>
      </c>
      <c r="F19" s="5" t="s">
        <v>282</v>
      </c>
      <c r="G19" s="7">
        <v>14319000</v>
      </c>
      <c r="H19" s="7">
        <v>2555000</v>
      </c>
      <c r="I19" s="7">
        <v>7000000</v>
      </c>
      <c r="J19" s="7">
        <v>0</v>
      </c>
      <c r="K19" s="7">
        <v>4764000</v>
      </c>
      <c r="M19" s="7">
        <f t="shared" si="0"/>
        <v>14319000</v>
      </c>
      <c r="N19" s="7">
        <f t="shared" si="1"/>
        <v>14319000</v>
      </c>
      <c r="O19" s="7">
        <f t="shared" si="2"/>
        <v>0</v>
      </c>
    </row>
    <row r="20" spans="1:15" s="8" customFormat="1" ht="79.5" customHeight="1">
      <c r="A20" s="5" t="s">
        <v>791</v>
      </c>
      <c r="B20" s="5" t="s">
        <v>792</v>
      </c>
      <c r="C20" s="5" t="s">
        <v>793</v>
      </c>
      <c r="D20" s="5" t="s">
        <v>1028</v>
      </c>
      <c r="E20" s="6">
        <v>39652</v>
      </c>
      <c r="F20" s="5" t="s">
        <v>322</v>
      </c>
      <c r="G20" s="7">
        <v>88279.34</v>
      </c>
      <c r="H20" s="7">
        <v>0</v>
      </c>
      <c r="I20" s="7">
        <v>60395.54</v>
      </c>
      <c r="J20" s="7">
        <v>0</v>
      </c>
      <c r="K20" s="7">
        <v>27883.8</v>
      </c>
      <c r="M20" s="7">
        <f t="shared" si="0"/>
        <v>88279.34</v>
      </c>
      <c r="N20" s="7">
        <f t="shared" si="1"/>
        <v>88279.34</v>
      </c>
      <c r="O20" s="7">
        <f t="shared" si="2"/>
        <v>0</v>
      </c>
    </row>
    <row r="21" spans="1:15" s="8" customFormat="1" ht="78.75" customHeight="1">
      <c r="A21" s="5" t="s">
        <v>648</v>
      </c>
      <c r="B21" s="5" t="s">
        <v>2207</v>
      </c>
      <c r="C21" s="5" t="s">
        <v>2208</v>
      </c>
      <c r="D21" s="5" t="s">
        <v>1028</v>
      </c>
      <c r="E21" s="6">
        <v>39756</v>
      </c>
      <c r="F21" s="5" t="s">
        <v>312</v>
      </c>
      <c r="G21" s="7">
        <v>9155000</v>
      </c>
      <c r="H21" s="7">
        <v>2575000</v>
      </c>
      <c r="I21" s="7">
        <v>4980000</v>
      </c>
      <c r="J21" s="7">
        <v>0</v>
      </c>
      <c r="K21" s="7">
        <v>1600000</v>
      </c>
      <c r="M21" s="7">
        <f t="shared" si="0"/>
        <v>9155000</v>
      </c>
      <c r="N21" s="7">
        <f t="shared" si="1"/>
        <v>9155000</v>
      </c>
      <c r="O21" s="7">
        <f t="shared" si="2"/>
        <v>0</v>
      </c>
    </row>
    <row r="22" spans="1:15" s="8" customFormat="1" ht="81" customHeight="1">
      <c r="A22" s="5" t="s">
        <v>765</v>
      </c>
      <c r="B22" s="5" t="s">
        <v>766</v>
      </c>
      <c r="C22" s="5" t="s">
        <v>767</v>
      </c>
      <c r="D22" s="5" t="s">
        <v>1028</v>
      </c>
      <c r="E22" s="6">
        <v>39693</v>
      </c>
      <c r="F22" s="5" t="s">
        <v>295</v>
      </c>
      <c r="G22" s="7">
        <v>314391</v>
      </c>
      <c r="H22" s="7">
        <v>0</v>
      </c>
      <c r="I22" s="7">
        <v>120434</v>
      </c>
      <c r="J22" s="7">
        <v>193957</v>
      </c>
      <c r="K22" s="7">
        <v>0</v>
      </c>
      <c r="M22" s="7">
        <f t="shared" si="0"/>
        <v>314391</v>
      </c>
      <c r="N22" s="7">
        <f t="shared" si="1"/>
        <v>314391</v>
      </c>
      <c r="O22" s="7">
        <f t="shared" si="2"/>
        <v>0</v>
      </c>
    </row>
    <row r="23" spans="1:15" s="8" customFormat="1" ht="140.25">
      <c r="A23" s="5" t="s">
        <v>1636</v>
      </c>
      <c r="B23" s="5" t="s">
        <v>1637</v>
      </c>
      <c r="C23" s="5" t="s">
        <v>1638</v>
      </c>
      <c r="D23" s="5" t="s">
        <v>1028</v>
      </c>
      <c r="E23" s="6">
        <v>39722</v>
      </c>
      <c r="F23" s="5" t="s">
        <v>297</v>
      </c>
      <c r="G23" s="7">
        <v>1319802</v>
      </c>
      <c r="H23" s="7">
        <v>0</v>
      </c>
      <c r="I23" s="7">
        <v>136595</v>
      </c>
      <c r="J23" s="7">
        <v>70077</v>
      </c>
      <c r="K23" s="7">
        <v>1113130</v>
      </c>
      <c r="M23" s="7">
        <f t="shared" si="0"/>
        <v>1319802</v>
      </c>
      <c r="N23" s="7">
        <f t="shared" si="1"/>
        <v>1319802</v>
      </c>
      <c r="O23" s="7">
        <f t="shared" si="2"/>
        <v>0</v>
      </c>
    </row>
    <row r="24" spans="1:15" s="8" customFormat="1" ht="89.25">
      <c r="A24" s="5" t="s">
        <v>246</v>
      </c>
      <c r="B24" s="5" t="s">
        <v>247</v>
      </c>
      <c r="C24" s="5" t="s">
        <v>1678</v>
      </c>
      <c r="D24" s="5" t="s">
        <v>1028</v>
      </c>
      <c r="E24" s="6">
        <v>39580</v>
      </c>
      <c r="F24" s="5" t="s">
        <v>338</v>
      </c>
      <c r="G24" s="7">
        <v>429720</v>
      </c>
      <c r="H24" s="7">
        <v>0</v>
      </c>
      <c r="I24" s="7">
        <v>272000</v>
      </c>
      <c r="J24" s="7">
        <v>37120</v>
      </c>
      <c r="K24" s="7">
        <v>120600</v>
      </c>
      <c r="M24" s="7">
        <f t="shared" si="0"/>
        <v>429720</v>
      </c>
      <c r="N24" s="7">
        <f t="shared" si="1"/>
        <v>429720</v>
      </c>
      <c r="O24" s="7">
        <f t="shared" si="2"/>
        <v>0</v>
      </c>
    </row>
    <row r="25" spans="1:15" s="8" customFormat="1" ht="102">
      <c r="A25" s="5" t="s">
        <v>1287</v>
      </c>
      <c r="B25" s="5" t="s">
        <v>1842</v>
      </c>
      <c r="C25" s="5" t="s">
        <v>1843</v>
      </c>
      <c r="D25" s="5" t="s">
        <v>1028</v>
      </c>
      <c r="E25" s="6">
        <v>39763</v>
      </c>
      <c r="F25" s="5" t="s">
        <v>339</v>
      </c>
      <c r="G25" s="7">
        <v>2509065.83</v>
      </c>
      <c r="H25" s="7">
        <v>0</v>
      </c>
      <c r="I25" s="7">
        <v>821886.4</v>
      </c>
      <c r="J25" s="7">
        <v>1687179.43</v>
      </c>
      <c r="K25" s="7">
        <v>0</v>
      </c>
      <c r="M25" s="7">
        <f t="shared" si="0"/>
        <v>2509065.83</v>
      </c>
      <c r="N25" s="7">
        <f t="shared" si="1"/>
        <v>2509065.83</v>
      </c>
      <c r="O25" s="7">
        <f t="shared" si="2"/>
        <v>0</v>
      </c>
    </row>
    <row r="26" spans="1:15" s="8" customFormat="1" ht="66.75" customHeight="1">
      <c r="A26" s="5" t="s">
        <v>188</v>
      </c>
      <c r="B26" s="5" t="s">
        <v>189</v>
      </c>
      <c r="C26" s="5" t="s">
        <v>1008</v>
      </c>
      <c r="D26" s="5" t="s">
        <v>1028</v>
      </c>
      <c r="E26" s="6">
        <v>39556</v>
      </c>
      <c r="F26" s="5" t="s">
        <v>295</v>
      </c>
      <c r="G26" s="7">
        <v>1538050</v>
      </c>
      <c r="H26" s="7">
        <v>0</v>
      </c>
      <c r="I26" s="7">
        <v>1538050</v>
      </c>
      <c r="J26" s="7">
        <v>0</v>
      </c>
      <c r="K26" s="7">
        <v>0</v>
      </c>
      <c r="M26" s="7">
        <f t="shared" si="0"/>
        <v>1538050</v>
      </c>
      <c r="N26" s="7">
        <f t="shared" si="1"/>
        <v>1538050</v>
      </c>
      <c r="O26" s="7">
        <f t="shared" si="2"/>
        <v>0</v>
      </c>
    </row>
    <row r="27" spans="1:15" s="8" customFormat="1" ht="55.5" customHeight="1">
      <c r="A27" s="5" t="s">
        <v>211</v>
      </c>
      <c r="B27" s="5" t="s">
        <v>212</v>
      </c>
      <c r="C27" s="5" t="s">
        <v>1008</v>
      </c>
      <c r="D27" s="5" t="s">
        <v>1028</v>
      </c>
      <c r="E27" s="6">
        <v>39563</v>
      </c>
      <c r="F27" s="5" t="s">
        <v>297</v>
      </c>
      <c r="G27" s="7">
        <v>2152890</v>
      </c>
      <c r="H27" s="7">
        <v>0</v>
      </c>
      <c r="I27" s="7">
        <v>2152890</v>
      </c>
      <c r="J27" s="7">
        <v>0</v>
      </c>
      <c r="K27" s="7">
        <v>0</v>
      </c>
      <c r="M27" s="7">
        <f t="shared" si="0"/>
        <v>2152890</v>
      </c>
      <c r="N27" s="7">
        <f t="shared" si="1"/>
        <v>2152890</v>
      </c>
      <c r="O27" s="7">
        <f t="shared" si="2"/>
        <v>0</v>
      </c>
    </row>
    <row r="28" spans="1:15" s="8" customFormat="1" ht="93.75" customHeight="1">
      <c r="A28" s="5" t="s">
        <v>768</v>
      </c>
      <c r="B28" s="5" t="s">
        <v>769</v>
      </c>
      <c r="C28" s="5" t="s">
        <v>1008</v>
      </c>
      <c r="D28" s="5" t="s">
        <v>1028</v>
      </c>
      <c r="E28" s="6">
        <v>39693</v>
      </c>
      <c r="F28" s="5" t="s">
        <v>295</v>
      </c>
      <c r="G28" s="7">
        <v>571411.5</v>
      </c>
      <c r="H28" s="7">
        <v>100000</v>
      </c>
      <c r="I28" s="7">
        <v>471411.5</v>
      </c>
      <c r="J28" s="7">
        <v>0</v>
      </c>
      <c r="K28" s="7">
        <v>0</v>
      </c>
      <c r="M28" s="7">
        <f t="shared" si="0"/>
        <v>571411.5</v>
      </c>
      <c r="N28" s="7">
        <f t="shared" si="1"/>
        <v>571411.5</v>
      </c>
      <c r="O28" s="7">
        <f t="shared" si="2"/>
        <v>0</v>
      </c>
    </row>
    <row r="29" spans="1:15" s="8" customFormat="1" ht="106.5" customHeight="1">
      <c r="A29" s="5" t="s">
        <v>519</v>
      </c>
      <c r="B29" s="5" t="s">
        <v>520</v>
      </c>
      <c r="C29" s="5" t="s">
        <v>1008</v>
      </c>
      <c r="D29" s="5" t="s">
        <v>1028</v>
      </c>
      <c r="E29" s="6">
        <v>39737</v>
      </c>
      <c r="F29" s="5" t="s">
        <v>297</v>
      </c>
      <c r="G29" s="7">
        <v>528982</v>
      </c>
      <c r="H29" s="7">
        <v>17385</v>
      </c>
      <c r="I29" s="7">
        <v>499097</v>
      </c>
      <c r="J29" s="7">
        <v>0</v>
      </c>
      <c r="K29" s="7">
        <v>12500</v>
      </c>
      <c r="M29" s="7">
        <f t="shared" si="0"/>
        <v>528982</v>
      </c>
      <c r="N29" s="7">
        <f t="shared" si="1"/>
        <v>528982</v>
      </c>
      <c r="O29" s="7">
        <f t="shared" si="2"/>
        <v>0</v>
      </c>
    </row>
    <row r="30" spans="1:15" s="8" customFormat="1" ht="79.5" customHeight="1">
      <c r="A30" s="5" t="s">
        <v>523</v>
      </c>
      <c r="B30" s="5" t="s">
        <v>2332</v>
      </c>
      <c r="C30" s="5" t="s">
        <v>1008</v>
      </c>
      <c r="D30" s="5" t="s">
        <v>1028</v>
      </c>
      <c r="E30" s="6">
        <v>39737</v>
      </c>
      <c r="F30" s="5" t="s">
        <v>304</v>
      </c>
      <c r="G30" s="7">
        <v>2733635</v>
      </c>
      <c r="H30" s="7">
        <v>108000</v>
      </c>
      <c r="I30" s="7">
        <v>2529745</v>
      </c>
      <c r="J30" s="7">
        <v>12000</v>
      </c>
      <c r="K30" s="7">
        <v>83890</v>
      </c>
      <c r="M30" s="7">
        <f t="shared" si="0"/>
        <v>2733635</v>
      </c>
      <c r="N30" s="7">
        <f t="shared" si="1"/>
        <v>2733635</v>
      </c>
      <c r="O30" s="7">
        <f t="shared" si="2"/>
        <v>0</v>
      </c>
    </row>
    <row r="31" spans="1:15" s="8" customFormat="1" ht="102">
      <c r="A31" s="5" t="s">
        <v>1806</v>
      </c>
      <c r="B31" s="5" t="s">
        <v>1807</v>
      </c>
      <c r="C31" s="5" t="s">
        <v>1008</v>
      </c>
      <c r="D31" s="5" t="s">
        <v>1028</v>
      </c>
      <c r="E31" s="6">
        <v>39737</v>
      </c>
      <c r="F31" s="5" t="s">
        <v>297</v>
      </c>
      <c r="G31" s="7">
        <v>1751440</v>
      </c>
      <c r="H31" s="7">
        <v>128043</v>
      </c>
      <c r="I31" s="7">
        <v>1494533</v>
      </c>
      <c r="J31" s="7">
        <v>9900</v>
      </c>
      <c r="K31" s="7">
        <v>118964</v>
      </c>
      <c r="M31" s="7">
        <f t="shared" si="0"/>
        <v>1751440</v>
      </c>
      <c r="N31" s="7">
        <f t="shared" si="1"/>
        <v>1751440</v>
      </c>
      <c r="O31" s="7">
        <f t="shared" si="2"/>
        <v>0</v>
      </c>
    </row>
    <row r="32" spans="1:15" s="8" customFormat="1" ht="65.25" customHeight="1">
      <c r="A32" s="5" t="s">
        <v>549</v>
      </c>
      <c r="B32" s="5" t="s">
        <v>550</v>
      </c>
      <c r="C32" s="5" t="s">
        <v>1008</v>
      </c>
      <c r="D32" s="5" t="s">
        <v>1028</v>
      </c>
      <c r="E32" s="6">
        <v>39737</v>
      </c>
      <c r="F32" s="5" t="s">
        <v>297</v>
      </c>
      <c r="G32" s="7">
        <v>2112948</v>
      </c>
      <c r="H32" s="7">
        <v>609991</v>
      </c>
      <c r="I32" s="7">
        <v>1168546</v>
      </c>
      <c r="J32" s="7">
        <v>0</v>
      </c>
      <c r="K32" s="7">
        <v>334411</v>
      </c>
      <c r="M32" s="7">
        <f t="shared" si="0"/>
        <v>2112948</v>
      </c>
      <c r="N32" s="7">
        <f t="shared" si="1"/>
        <v>2112948</v>
      </c>
      <c r="O32" s="7">
        <f t="shared" si="2"/>
        <v>0</v>
      </c>
    </row>
    <row r="33" spans="1:15" s="8" customFormat="1" ht="63.75">
      <c r="A33" s="5" t="s">
        <v>551</v>
      </c>
      <c r="B33" s="5" t="s">
        <v>552</v>
      </c>
      <c r="C33" s="5" t="s">
        <v>1008</v>
      </c>
      <c r="D33" s="5" t="s">
        <v>1028</v>
      </c>
      <c r="E33" s="6">
        <v>39737</v>
      </c>
      <c r="F33" s="5" t="s">
        <v>297</v>
      </c>
      <c r="G33" s="7">
        <v>569010</v>
      </c>
      <c r="H33" s="7">
        <v>104160</v>
      </c>
      <c r="I33" s="7">
        <v>404850</v>
      </c>
      <c r="J33" s="7">
        <v>0</v>
      </c>
      <c r="K33" s="7">
        <v>60000</v>
      </c>
      <c r="M33" s="7">
        <f t="shared" si="0"/>
        <v>569010</v>
      </c>
      <c r="N33" s="7">
        <f t="shared" si="1"/>
        <v>569010</v>
      </c>
      <c r="O33" s="7">
        <f t="shared" si="2"/>
        <v>0</v>
      </c>
    </row>
    <row r="34" spans="1:15" s="8" customFormat="1" ht="89.25">
      <c r="A34" s="5" t="s">
        <v>553</v>
      </c>
      <c r="B34" s="5" t="s">
        <v>554</v>
      </c>
      <c r="C34" s="5" t="s">
        <v>1008</v>
      </c>
      <c r="D34" s="5" t="s">
        <v>1028</v>
      </c>
      <c r="E34" s="6">
        <v>39737</v>
      </c>
      <c r="F34" s="5" t="s">
        <v>295</v>
      </c>
      <c r="G34" s="7">
        <v>8009949</v>
      </c>
      <c r="H34" s="7">
        <v>0</v>
      </c>
      <c r="I34" s="7">
        <v>6502500</v>
      </c>
      <c r="J34" s="7">
        <v>40848</v>
      </c>
      <c r="K34" s="7">
        <v>1466601</v>
      </c>
      <c r="M34" s="7">
        <f t="shared" si="0"/>
        <v>8009949</v>
      </c>
      <c r="N34" s="7">
        <f t="shared" si="1"/>
        <v>8009949</v>
      </c>
      <c r="O34" s="7">
        <f t="shared" si="2"/>
        <v>0</v>
      </c>
    </row>
    <row r="35" spans="1:15" s="8" customFormat="1" ht="96" customHeight="1">
      <c r="A35" s="5" t="s">
        <v>555</v>
      </c>
      <c r="B35" s="5" t="s">
        <v>556</v>
      </c>
      <c r="C35" s="5" t="s">
        <v>1008</v>
      </c>
      <c r="D35" s="5" t="s">
        <v>1028</v>
      </c>
      <c r="E35" s="6">
        <v>39737</v>
      </c>
      <c r="F35" s="5" t="s">
        <v>335</v>
      </c>
      <c r="G35" s="7">
        <v>10651807</v>
      </c>
      <c r="H35" s="7">
        <v>0</v>
      </c>
      <c r="I35" s="7">
        <v>6973032</v>
      </c>
      <c r="J35" s="7">
        <v>272316</v>
      </c>
      <c r="K35" s="7">
        <v>3406459</v>
      </c>
      <c r="M35" s="7">
        <f t="shared" si="0"/>
        <v>10651807</v>
      </c>
      <c r="N35" s="7">
        <f t="shared" si="1"/>
        <v>10651807</v>
      </c>
      <c r="O35" s="7">
        <f t="shared" si="2"/>
        <v>0</v>
      </c>
    </row>
    <row r="36" spans="1:15" s="8" customFormat="1" ht="108.75" customHeight="1">
      <c r="A36" s="5" t="s">
        <v>557</v>
      </c>
      <c r="B36" s="5" t="s">
        <v>558</v>
      </c>
      <c r="C36" s="5" t="s">
        <v>1008</v>
      </c>
      <c r="D36" s="5" t="s">
        <v>1028</v>
      </c>
      <c r="E36" s="6">
        <v>39737</v>
      </c>
      <c r="F36" s="5" t="s">
        <v>297</v>
      </c>
      <c r="G36" s="7">
        <v>6607949</v>
      </c>
      <c r="H36" s="7">
        <v>0</v>
      </c>
      <c r="I36" s="7">
        <v>5831670</v>
      </c>
      <c r="J36" s="7">
        <v>40848</v>
      </c>
      <c r="K36" s="7">
        <v>735431</v>
      </c>
      <c r="M36" s="7">
        <f t="shared" si="0"/>
        <v>6607949</v>
      </c>
      <c r="N36" s="7">
        <f t="shared" si="1"/>
        <v>6607949</v>
      </c>
      <c r="O36" s="7">
        <f t="shared" si="2"/>
        <v>0</v>
      </c>
    </row>
    <row r="37" spans="1:15" s="8" customFormat="1" ht="90" customHeight="1">
      <c r="A37" s="5" t="s">
        <v>1282</v>
      </c>
      <c r="B37" s="5" t="s">
        <v>464</v>
      </c>
      <c r="C37" s="5" t="s">
        <v>1008</v>
      </c>
      <c r="D37" s="5" t="s">
        <v>1028</v>
      </c>
      <c r="E37" s="6">
        <v>39763</v>
      </c>
      <c r="F37" s="5" t="s">
        <v>294</v>
      </c>
      <c r="G37" s="7">
        <v>909758</v>
      </c>
      <c r="H37" s="7">
        <v>0</v>
      </c>
      <c r="I37" s="7">
        <v>853758</v>
      </c>
      <c r="J37" s="7">
        <v>20000</v>
      </c>
      <c r="K37" s="7">
        <v>36000</v>
      </c>
      <c r="M37" s="7">
        <f t="shared" si="0"/>
        <v>909758</v>
      </c>
      <c r="N37" s="7">
        <f t="shared" si="1"/>
        <v>909758</v>
      </c>
      <c r="O37" s="7">
        <f t="shared" si="2"/>
        <v>0</v>
      </c>
    </row>
    <row r="38" spans="1:15" s="8" customFormat="1" ht="102">
      <c r="A38" s="5" t="s">
        <v>1283</v>
      </c>
      <c r="B38" s="5" t="s">
        <v>1284</v>
      </c>
      <c r="C38" s="5" t="s">
        <v>1008</v>
      </c>
      <c r="D38" s="5" t="s">
        <v>1028</v>
      </c>
      <c r="E38" s="6">
        <v>39763</v>
      </c>
      <c r="F38" s="5" t="s">
        <v>352</v>
      </c>
      <c r="G38" s="7">
        <v>282287.97</v>
      </c>
      <c r="H38" s="7">
        <v>0</v>
      </c>
      <c r="I38" s="7">
        <v>119572.78</v>
      </c>
      <c r="J38" s="7">
        <v>0</v>
      </c>
      <c r="K38" s="7">
        <v>162715.19</v>
      </c>
      <c r="M38" s="7">
        <f t="shared" si="0"/>
        <v>282287.97</v>
      </c>
      <c r="N38" s="7">
        <f t="shared" si="1"/>
        <v>282287.97</v>
      </c>
      <c r="O38" s="7">
        <f t="shared" si="2"/>
        <v>0</v>
      </c>
    </row>
    <row r="39" spans="1:15" s="8" customFormat="1" ht="89.25">
      <c r="A39" s="5" t="s">
        <v>1304</v>
      </c>
      <c r="B39" s="5" t="s">
        <v>1846</v>
      </c>
      <c r="C39" s="5" t="s">
        <v>1008</v>
      </c>
      <c r="D39" s="5" t="s">
        <v>1028</v>
      </c>
      <c r="E39" s="6">
        <v>39783</v>
      </c>
      <c r="F39" s="5" t="s">
        <v>295</v>
      </c>
      <c r="G39" s="7">
        <v>12753666</v>
      </c>
      <c r="H39" s="7">
        <v>800000</v>
      </c>
      <c r="I39" s="7">
        <v>11953666</v>
      </c>
      <c r="J39" s="7">
        <v>0</v>
      </c>
      <c r="K39" s="7">
        <v>0</v>
      </c>
      <c r="M39" s="7">
        <f t="shared" si="0"/>
        <v>12753666</v>
      </c>
      <c r="N39" s="7">
        <f t="shared" si="1"/>
        <v>12753666</v>
      </c>
      <c r="O39" s="7">
        <f t="shared" si="2"/>
        <v>0</v>
      </c>
    </row>
    <row r="40" spans="1:15" s="8" customFormat="1" ht="51">
      <c r="A40" s="5" t="s">
        <v>1450</v>
      </c>
      <c r="B40" s="5" t="s">
        <v>1451</v>
      </c>
      <c r="C40" s="5" t="s">
        <v>1008</v>
      </c>
      <c r="D40" s="5" t="s">
        <v>1028</v>
      </c>
      <c r="E40" s="6">
        <v>39938</v>
      </c>
      <c r="F40" s="5" t="s">
        <v>303</v>
      </c>
      <c r="G40" s="7">
        <v>3010155</v>
      </c>
      <c r="H40" s="7">
        <v>0</v>
      </c>
      <c r="I40" s="7">
        <v>272386</v>
      </c>
      <c r="J40" s="7">
        <v>2737769</v>
      </c>
      <c r="K40" s="7">
        <v>0</v>
      </c>
      <c r="M40" s="7">
        <f t="shared" si="0"/>
        <v>3010155</v>
      </c>
      <c r="N40" s="7">
        <f t="shared" si="1"/>
        <v>3010155</v>
      </c>
      <c r="O40" s="7">
        <f t="shared" si="2"/>
        <v>0</v>
      </c>
    </row>
    <row r="41" spans="1:15" s="8" customFormat="1" ht="51" customHeight="1">
      <c r="A41" s="5" t="s">
        <v>1968</v>
      </c>
      <c r="B41" s="5" t="s">
        <v>1969</v>
      </c>
      <c r="C41" s="5" t="s">
        <v>1008</v>
      </c>
      <c r="D41" s="5" t="s">
        <v>1028</v>
      </c>
      <c r="E41" s="6">
        <v>39960</v>
      </c>
      <c r="F41" s="5" t="s">
        <v>303</v>
      </c>
      <c r="G41" s="7">
        <v>4691916</v>
      </c>
      <c r="H41" s="7">
        <v>0</v>
      </c>
      <c r="I41" s="7">
        <v>4157147</v>
      </c>
      <c r="J41" s="7">
        <v>0</v>
      </c>
      <c r="K41" s="7">
        <v>534769</v>
      </c>
      <c r="M41" s="7">
        <f t="shared" si="0"/>
        <v>4691916</v>
      </c>
      <c r="N41" s="7">
        <f t="shared" si="1"/>
        <v>4691916</v>
      </c>
      <c r="O41" s="7">
        <f t="shared" si="2"/>
        <v>0</v>
      </c>
    </row>
    <row r="42" spans="1:15" s="8" customFormat="1" ht="76.5">
      <c r="A42" s="5" t="s">
        <v>1970</v>
      </c>
      <c r="B42" s="5" t="s">
        <v>1971</v>
      </c>
      <c r="C42" s="5" t="s">
        <v>1008</v>
      </c>
      <c r="D42" s="5" t="s">
        <v>1028</v>
      </c>
      <c r="E42" s="6">
        <v>39960</v>
      </c>
      <c r="F42" s="5" t="s">
        <v>312</v>
      </c>
      <c r="G42" s="7">
        <v>9213420</v>
      </c>
      <c r="H42" s="7">
        <v>0</v>
      </c>
      <c r="I42" s="7">
        <v>7098420</v>
      </c>
      <c r="J42" s="7">
        <v>0</v>
      </c>
      <c r="K42" s="7">
        <v>2115000</v>
      </c>
      <c r="M42" s="7">
        <f t="shared" si="0"/>
        <v>9213420</v>
      </c>
      <c r="N42" s="7">
        <f t="shared" si="1"/>
        <v>9213420</v>
      </c>
      <c r="O42" s="7">
        <f t="shared" si="2"/>
        <v>0</v>
      </c>
    </row>
    <row r="43" spans="1:15" s="8" customFormat="1" ht="102">
      <c r="A43" s="5" t="s">
        <v>1972</v>
      </c>
      <c r="B43" s="5" t="s">
        <v>1973</v>
      </c>
      <c r="C43" s="5" t="s">
        <v>1008</v>
      </c>
      <c r="D43" s="5" t="s">
        <v>1028</v>
      </c>
      <c r="E43" s="6">
        <v>39960</v>
      </c>
      <c r="F43" s="5" t="s">
        <v>304</v>
      </c>
      <c r="G43" s="7">
        <v>1813037</v>
      </c>
      <c r="H43" s="7">
        <v>0</v>
      </c>
      <c r="I43" s="7">
        <v>1813037</v>
      </c>
      <c r="J43" s="7">
        <v>0</v>
      </c>
      <c r="K43" s="7">
        <v>0</v>
      </c>
      <c r="M43" s="7">
        <f t="shared" si="0"/>
        <v>1813037</v>
      </c>
      <c r="N43" s="7">
        <f t="shared" si="1"/>
        <v>1813037</v>
      </c>
      <c r="O43" s="7">
        <f t="shared" si="2"/>
        <v>0</v>
      </c>
    </row>
    <row r="44" spans="1:15" s="8" customFormat="1" ht="121.5" customHeight="1">
      <c r="A44" s="5" t="s">
        <v>1974</v>
      </c>
      <c r="B44" s="5" t="s">
        <v>1975</v>
      </c>
      <c r="C44" s="5" t="s">
        <v>1008</v>
      </c>
      <c r="D44" s="5" t="s">
        <v>1028</v>
      </c>
      <c r="E44" s="6">
        <v>39960</v>
      </c>
      <c r="F44" s="5" t="s">
        <v>297</v>
      </c>
      <c r="G44" s="7">
        <v>499920</v>
      </c>
      <c r="H44" s="7">
        <v>0</v>
      </c>
      <c r="I44" s="7">
        <v>379920</v>
      </c>
      <c r="J44" s="7">
        <v>0</v>
      </c>
      <c r="K44" s="7">
        <v>120000</v>
      </c>
      <c r="M44" s="7">
        <f t="shared" si="0"/>
        <v>499920</v>
      </c>
      <c r="N44" s="7">
        <f t="shared" si="1"/>
        <v>499920</v>
      </c>
      <c r="O44" s="7">
        <f t="shared" si="2"/>
        <v>0</v>
      </c>
    </row>
    <row r="45" spans="1:15" s="8" customFormat="1" ht="93" customHeight="1">
      <c r="A45" s="5" t="s">
        <v>1976</v>
      </c>
      <c r="B45" s="5" t="s">
        <v>1977</v>
      </c>
      <c r="C45" s="5" t="s">
        <v>1008</v>
      </c>
      <c r="D45" s="5" t="s">
        <v>1028</v>
      </c>
      <c r="E45" s="6">
        <v>39960</v>
      </c>
      <c r="F45" s="5" t="s">
        <v>297</v>
      </c>
      <c r="G45" s="7">
        <v>249232</v>
      </c>
      <c r="H45" s="7">
        <v>0</v>
      </c>
      <c r="I45" s="7">
        <v>244232</v>
      </c>
      <c r="J45" s="7">
        <v>0</v>
      </c>
      <c r="K45" s="7">
        <v>5000</v>
      </c>
      <c r="M45" s="7">
        <f t="shared" si="0"/>
        <v>249232</v>
      </c>
      <c r="N45" s="7">
        <f t="shared" si="1"/>
        <v>249232</v>
      </c>
      <c r="O45" s="7">
        <f t="shared" si="2"/>
        <v>0</v>
      </c>
    </row>
    <row r="46" spans="1:15" s="8" customFormat="1" ht="76.5">
      <c r="A46" s="5" t="s">
        <v>1978</v>
      </c>
      <c r="B46" s="5" t="s">
        <v>1979</v>
      </c>
      <c r="C46" s="5" t="s">
        <v>1008</v>
      </c>
      <c r="D46" s="5" t="s">
        <v>1028</v>
      </c>
      <c r="E46" s="6">
        <v>39960</v>
      </c>
      <c r="F46" s="5" t="s">
        <v>297</v>
      </c>
      <c r="G46" s="7">
        <v>2769537</v>
      </c>
      <c r="H46" s="7">
        <v>0</v>
      </c>
      <c r="I46" s="7">
        <v>1734537</v>
      </c>
      <c r="J46" s="7">
        <v>0</v>
      </c>
      <c r="K46" s="7">
        <v>1035000</v>
      </c>
      <c r="M46" s="7">
        <f t="shared" si="0"/>
        <v>2769537</v>
      </c>
      <c r="N46" s="7">
        <f t="shared" si="1"/>
        <v>2769537</v>
      </c>
      <c r="O46" s="7">
        <f t="shared" si="2"/>
        <v>0</v>
      </c>
    </row>
    <row r="47" spans="1:15" s="8" customFormat="1" ht="80.25" customHeight="1">
      <c r="A47" s="5" t="s">
        <v>1980</v>
      </c>
      <c r="B47" s="5" t="s">
        <v>1981</v>
      </c>
      <c r="C47" s="5" t="s">
        <v>1008</v>
      </c>
      <c r="D47" s="5" t="s">
        <v>1028</v>
      </c>
      <c r="E47" s="6">
        <v>39960</v>
      </c>
      <c r="F47" s="5" t="s">
        <v>297</v>
      </c>
      <c r="G47" s="7">
        <v>394033</v>
      </c>
      <c r="H47" s="7">
        <v>0</v>
      </c>
      <c r="I47" s="7">
        <v>244033</v>
      </c>
      <c r="J47" s="7">
        <v>0</v>
      </c>
      <c r="K47" s="7">
        <v>150000</v>
      </c>
      <c r="M47" s="7">
        <f t="shared" si="0"/>
        <v>394033</v>
      </c>
      <c r="N47" s="7">
        <f t="shared" si="1"/>
        <v>394033</v>
      </c>
      <c r="O47" s="7">
        <f t="shared" si="2"/>
        <v>0</v>
      </c>
    </row>
    <row r="48" spans="1:15" s="8" customFormat="1" ht="77.25" customHeight="1">
      <c r="A48" s="5" t="s">
        <v>1982</v>
      </c>
      <c r="B48" s="5" t="s">
        <v>1983</v>
      </c>
      <c r="C48" s="5" t="s">
        <v>1008</v>
      </c>
      <c r="D48" s="5" t="s">
        <v>1028</v>
      </c>
      <c r="E48" s="6">
        <v>39960</v>
      </c>
      <c r="F48" s="5" t="s">
        <v>303</v>
      </c>
      <c r="G48" s="7">
        <v>272532</v>
      </c>
      <c r="H48" s="7">
        <v>0</v>
      </c>
      <c r="I48" s="7">
        <v>272532</v>
      </c>
      <c r="J48" s="7">
        <v>0</v>
      </c>
      <c r="K48" s="7">
        <v>0</v>
      </c>
      <c r="M48" s="7">
        <f t="shared" si="0"/>
        <v>272532</v>
      </c>
      <c r="N48" s="7">
        <f t="shared" si="1"/>
        <v>272532</v>
      </c>
      <c r="O48" s="7">
        <f t="shared" si="2"/>
        <v>0</v>
      </c>
    </row>
    <row r="49" spans="1:15" s="8" customFormat="1" ht="96" customHeight="1">
      <c r="A49" s="5" t="s">
        <v>1570</v>
      </c>
      <c r="B49" s="5" t="s">
        <v>1673</v>
      </c>
      <c r="C49" s="5" t="s">
        <v>1008</v>
      </c>
      <c r="D49" s="5" t="s">
        <v>1028</v>
      </c>
      <c r="E49" s="6">
        <v>40000</v>
      </c>
      <c r="F49" s="5" t="s">
        <v>295</v>
      </c>
      <c r="G49" s="7">
        <v>116193</v>
      </c>
      <c r="H49" s="7">
        <v>0</v>
      </c>
      <c r="I49" s="7">
        <v>116193</v>
      </c>
      <c r="J49" s="7">
        <v>0</v>
      </c>
      <c r="K49" s="7">
        <v>0</v>
      </c>
      <c r="M49" s="7">
        <f t="shared" si="0"/>
        <v>116193</v>
      </c>
      <c r="N49" s="7">
        <f t="shared" si="1"/>
        <v>116193</v>
      </c>
      <c r="O49" s="7">
        <f t="shared" si="2"/>
        <v>0</v>
      </c>
    </row>
    <row r="50" spans="1:15" s="8" customFormat="1" ht="102">
      <c r="A50" s="5" t="s">
        <v>1571</v>
      </c>
      <c r="B50" s="5" t="s">
        <v>2349</v>
      </c>
      <c r="C50" s="5" t="s">
        <v>1008</v>
      </c>
      <c r="D50" s="5" t="s">
        <v>1028</v>
      </c>
      <c r="E50" s="6">
        <v>40000</v>
      </c>
      <c r="F50" s="5" t="s">
        <v>295</v>
      </c>
      <c r="G50" s="7">
        <v>6552046</v>
      </c>
      <c r="H50" s="7">
        <v>0</v>
      </c>
      <c r="I50" s="7">
        <v>6552046</v>
      </c>
      <c r="J50" s="7">
        <v>0</v>
      </c>
      <c r="K50" s="7">
        <v>0</v>
      </c>
      <c r="M50" s="7">
        <f t="shared" si="0"/>
        <v>6552046</v>
      </c>
      <c r="N50" s="7">
        <f t="shared" si="1"/>
        <v>6552046</v>
      </c>
      <c r="O50" s="7">
        <f t="shared" si="2"/>
        <v>0</v>
      </c>
    </row>
    <row r="51" spans="1:15" s="8" customFormat="1" ht="78.75" customHeight="1">
      <c r="A51" s="5" t="s">
        <v>1572</v>
      </c>
      <c r="B51" s="5" t="s">
        <v>2350</v>
      </c>
      <c r="C51" s="5" t="s">
        <v>1008</v>
      </c>
      <c r="D51" s="5" t="s">
        <v>1028</v>
      </c>
      <c r="E51" s="6">
        <v>40000</v>
      </c>
      <c r="F51" s="5" t="s">
        <v>295</v>
      </c>
      <c r="G51" s="7">
        <v>6700483</v>
      </c>
      <c r="H51" s="7">
        <v>0</v>
      </c>
      <c r="I51" s="7">
        <v>6700483</v>
      </c>
      <c r="J51" s="7">
        <v>0</v>
      </c>
      <c r="K51" s="7">
        <v>0</v>
      </c>
      <c r="M51" s="7">
        <f t="shared" si="0"/>
        <v>6700483</v>
      </c>
      <c r="N51" s="7">
        <f t="shared" si="1"/>
        <v>6700483</v>
      </c>
      <c r="O51" s="7">
        <f t="shared" si="2"/>
        <v>0</v>
      </c>
    </row>
    <row r="52" spans="1:15" s="8" customFormat="1" ht="153">
      <c r="A52" s="5" t="s">
        <v>86</v>
      </c>
      <c r="B52" s="5" t="s">
        <v>2387</v>
      </c>
      <c r="C52" s="5" t="s">
        <v>2371</v>
      </c>
      <c r="D52" s="5" t="s">
        <v>1028</v>
      </c>
      <c r="E52" s="6">
        <v>39574</v>
      </c>
      <c r="F52" s="5" t="s">
        <v>295</v>
      </c>
      <c r="G52" s="7">
        <v>157569.2</v>
      </c>
      <c r="H52" s="7">
        <v>0</v>
      </c>
      <c r="I52" s="7">
        <v>110018.44</v>
      </c>
      <c r="J52" s="7">
        <v>47550.76</v>
      </c>
      <c r="K52" s="7">
        <v>0</v>
      </c>
      <c r="M52" s="7">
        <f t="shared" si="0"/>
        <v>157569.2</v>
      </c>
      <c r="N52" s="7">
        <f t="shared" si="1"/>
        <v>157569.2</v>
      </c>
      <c r="O52" s="7">
        <f t="shared" si="2"/>
        <v>0</v>
      </c>
    </row>
    <row r="53" spans="1:15" s="8" customFormat="1" ht="90.75" customHeight="1">
      <c r="A53" s="5" t="s">
        <v>248</v>
      </c>
      <c r="B53" s="5" t="s">
        <v>249</v>
      </c>
      <c r="C53" s="5" t="s">
        <v>250</v>
      </c>
      <c r="D53" s="5" t="s">
        <v>1028</v>
      </c>
      <c r="E53" s="6">
        <v>39580</v>
      </c>
      <c r="F53" s="5" t="s">
        <v>295</v>
      </c>
      <c r="G53" s="7">
        <v>407513.6</v>
      </c>
      <c r="H53" s="7">
        <v>0</v>
      </c>
      <c r="I53" s="7">
        <v>371563.6</v>
      </c>
      <c r="J53" s="7">
        <v>35950</v>
      </c>
      <c r="K53" s="7">
        <v>0</v>
      </c>
      <c r="M53" s="7">
        <f t="shared" si="0"/>
        <v>407513.6</v>
      </c>
      <c r="N53" s="7">
        <f t="shared" si="1"/>
        <v>407513.6</v>
      </c>
      <c r="O53" s="7">
        <f t="shared" si="2"/>
        <v>0</v>
      </c>
    </row>
    <row r="54" spans="1:15" s="8" customFormat="1" ht="71.25" customHeight="1">
      <c r="A54" s="5" t="s">
        <v>1514</v>
      </c>
      <c r="B54" s="5" t="s">
        <v>1515</v>
      </c>
      <c r="C54" s="5" t="s">
        <v>1516</v>
      </c>
      <c r="D54" s="5" t="s">
        <v>1028</v>
      </c>
      <c r="E54" s="6">
        <v>39724</v>
      </c>
      <c r="F54" s="5" t="s">
        <v>333</v>
      </c>
      <c r="G54" s="7">
        <v>938430</v>
      </c>
      <c r="H54" s="7">
        <v>0</v>
      </c>
      <c r="I54" s="7">
        <v>552918</v>
      </c>
      <c r="J54" s="7">
        <v>0</v>
      </c>
      <c r="K54" s="7">
        <v>385512</v>
      </c>
      <c r="M54" s="7">
        <f t="shared" si="0"/>
        <v>938430</v>
      </c>
      <c r="N54" s="7">
        <f t="shared" si="1"/>
        <v>938430</v>
      </c>
      <c r="O54" s="7">
        <f t="shared" si="2"/>
        <v>0</v>
      </c>
    </row>
    <row r="55" spans="1:15" s="8" customFormat="1" ht="153">
      <c r="A55" s="5" t="s">
        <v>2224</v>
      </c>
      <c r="B55" s="5" t="s">
        <v>1833</v>
      </c>
      <c r="C55" s="5" t="s">
        <v>1018</v>
      </c>
      <c r="D55" s="5" t="s">
        <v>1028</v>
      </c>
      <c r="E55" s="6">
        <v>39757</v>
      </c>
      <c r="F55" s="5" t="s">
        <v>314</v>
      </c>
      <c r="G55" s="7">
        <v>3530000</v>
      </c>
      <c r="H55" s="7">
        <v>1430000</v>
      </c>
      <c r="I55" s="7">
        <v>1060000</v>
      </c>
      <c r="J55" s="7">
        <v>0</v>
      </c>
      <c r="K55" s="7">
        <v>1040000</v>
      </c>
      <c r="M55" s="7">
        <f t="shared" si="0"/>
        <v>3530000</v>
      </c>
      <c r="N55" s="7">
        <f t="shared" si="1"/>
        <v>3530000</v>
      </c>
      <c r="O55" s="7">
        <f t="shared" si="2"/>
        <v>0</v>
      </c>
    </row>
    <row r="56" spans="1:15" s="8" customFormat="1" ht="147.75" customHeight="1">
      <c r="A56" s="5" t="s">
        <v>2225</v>
      </c>
      <c r="B56" s="5" t="s">
        <v>1834</v>
      </c>
      <c r="C56" s="5" t="s">
        <v>1018</v>
      </c>
      <c r="D56" s="5" t="s">
        <v>1028</v>
      </c>
      <c r="E56" s="6">
        <v>39757</v>
      </c>
      <c r="F56" s="5" t="s">
        <v>314</v>
      </c>
      <c r="G56" s="7">
        <v>3675000</v>
      </c>
      <c r="H56" s="7">
        <v>1785000</v>
      </c>
      <c r="I56" s="7">
        <v>1300000</v>
      </c>
      <c r="J56" s="7">
        <v>0</v>
      </c>
      <c r="K56" s="7">
        <v>590000</v>
      </c>
      <c r="M56" s="7">
        <f t="shared" si="0"/>
        <v>3675000</v>
      </c>
      <c r="N56" s="7">
        <f t="shared" si="1"/>
        <v>3675000</v>
      </c>
      <c r="O56" s="7">
        <f t="shared" si="2"/>
        <v>0</v>
      </c>
    </row>
    <row r="57" spans="1:15" s="8" customFormat="1" ht="81" customHeight="1">
      <c r="A57" s="5" t="s">
        <v>562</v>
      </c>
      <c r="B57" s="5" t="s">
        <v>563</v>
      </c>
      <c r="C57" s="5" t="s">
        <v>1247</v>
      </c>
      <c r="D57" s="5" t="s">
        <v>1028</v>
      </c>
      <c r="E57" s="6">
        <v>39640</v>
      </c>
      <c r="F57" s="5" t="s">
        <v>385</v>
      </c>
      <c r="G57" s="7">
        <v>104315</v>
      </c>
      <c r="H57" s="7">
        <v>0</v>
      </c>
      <c r="I57" s="7">
        <v>82730</v>
      </c>
      <c r="J57" s="7">
        <v>0</v>
      </c>
      <c r="K57" s="7">
        <v>21585</v>
      </c>
      <c r="M57" s="7">
        <f t="shared" si="0"/>
        <v>104315</v>
      </c>
      <c r="N57" s="7">
        <f t="shared" si="1"/>
        <v>104315</v>
      </c>
      <c r="O57" s="7">
        <f t="shared" si="2"/>
        <v>0</v>
      </c>
    </row>
    <row r="58" spans="1:15" s="8" customFormat="1" ht="51">
      <c r="A58" s="5" t="s">
        <v>1302</v>
      </c>
      <c r="B58" s="5" t="s">
        <v>1303</v>
      </c>
      <c r="C58" s="5" t="s">
        <v>1140</v>
      </c>
      <c r="D58" s="5" t="s">
        <v>1028</v>
      </c>
      <c r="E58" s="6">
        <v>39783</v>
      </c>
      <c r="F58" s="5" t="s">
        <v>284</v>
      </c>
      <c r="G58" s="7">
        <v>411826</v>
      </c>
      <c r="H58" s="7">
        <v>0</v>
      </c>
      <c r="I58" s="7">
        <v>323861</v>
      </c>
      <c r="J58" s="7">
        <v>0</v>
      </c>
      <c r="K58" s="7">
        <v>87965</v>
      </c>
      <c r="M58" s="7">
        <f t="shared" si="0"/>
        <v>411826</v>
      </c>
      <c r="N58" s="7">
        <f t="shared" si="1"/>
        <v>411826</v>
      </c>
      <c r="O58" s="7">
        <f t="shared" si="2"/>
        <v>0</v>
      </c>
    </row>
    <row r="59" spans="1:15" s="8" customFormat="1" ht="81" customHeight="1">
      <c r="A59" s="5" t="s">
        <v>2174</v>
      </c>
      <c r="B59" s="5" t="s">
        <v>460</v>
      </c>
      <c r="C59" s="5" t="s">
        <v>1132</v>
      </c>
      <c r="D59" s="5" t="s">
        <v>1028</v>
      </c>
      <c r="E59" s="6">
        <v>39784</v>
      </c>
      <c r="F59" s="5" t="s">
        <v>341</v>
      </c>
      <c r="G59" s="7">
        <v>134000</v>
      </c>
      <c r="H59" s="7">
        <v>0</v>
      </c>
      <c r="I59" s="7">
        <v>101600</v>
      </c>
      <c r="J59" s="7">
        <v>0</v>
      </c>
      <c r="K59" s="7">
        <v>32400</v>
      </c>
      <c r="M59" s="7">
        <f t="shared" si="0"/>
        <v>134000</v>
      </c>
      <c r="N59" s="7">
        <f t="shared" si="1"/>
        <v>134000</v>
      </c>
      <c r="O59" s="7">
        <f t="shared" si="2"/>
        <v>0</v>
      </c>
    </row>
    <row r="60" spans="1:15" s="8" customFormat="1" ht="178.5">
      <c r="A60" s="5" t="s">
        <v>645</v>
      </c>
      <c r="B60" s="5" t="s">
        <v>445</v>
      </c>
      <c r="C60" s="5" t="s">
        <v>1151</v>
      </c>
      <c r="D60" s="5" t="s">
        <v>1028</v>
      </c>
      <c r="E60" s="6">
        <v>39756</v>
      </c>
      <c r="F60" s="5" t="s">
        <v>378</v>
      </c>
      <c r="G60" s="7">
        <v>7104191.6</v>
      </c>
      <c r="H60" s="7">
        <v>2529000</v>
      </c>
      <c r="I60" s="7">
        <v>1875000</v>
      </c>
      <c r="J60" s="7">
        <v>0</v>
      </c>
      <c r="K60" s="7">
        <v>2700191.6</v>
      </c>
      <c r="M60" s="7">
        <f t="shared" si="0"/>
        <v>7104191.6</v>
      </c>
      <c r="N60" s="7">
        <f t="shared" si="1"/>
        <v>7104191.6</v>
      </c>
      <c r="O60" s="7">
        <f t="shared" si="2"/>
        <v>0</v>
      </c>
    </row>
    <row r="61" spans="1:15" s="8" customFormat="1" ht="147.75" customHeight="1">
      <c r="A61" s="5" t="s">
        <v>2217</v>
      </c>
      <c r="B61" s="5" t="s">
        <v>2218</v>
      </c>
      <c r="C61" s="5" t="s">
        <v>1135</v>
      </c>
      <c r="D61" s="5" t="s">
        <v>1028</v>
      </c>
      <c r="E61" s="6">
        <v>39756</v>
      </c>
      <c r="F61" s="5" t="s">
        <v>285</v>
      </c>
      <c r="G61" s="7">
        <v>4543000</v>
      </c>
      <c r="H61" s="7">
        <v>2143000</v>
      </c>
      <c r="I61" s="7">
        <v>1800000</v>
      </c>
      <c r="J61" s="7">
        <v>0</v>
      </c>
      <c r="K61" s="7">
        <v>600000</v>
      </c>
      <c r="M61" s="7">
        <f t="shared" si="0"/>
        <v>4543000</v>
      </c>
      <c r="N61" s="7">
        <f t="shared" si="1"/>
        <v>4543000</v>
      </c>
      <c r="O61" s="7">
        <f t="shared" si="2"/>
        <v>0</v>
      </c>
    </row>
    <row r="62" spans="1:15" s="8" customFormat="1" ht="103.5" customHeight="1">
      <c r="A62" s="5" t="s">
        <v>1373</v>
      </c>
      <c r="B62" s="5" t="s">
        <v>2254</v>
      </c>
      <c r="C62" s="5" t="s">
        <v>1011</v>
      </c>
      <c r="D62" s="5" t="s">
        <v>1028</v>
      </c>
      <c r="E62" s="6">
        <v>39798</v>
      </c>
      <c r="F62" s="5" t="s">
        <v>368</v>
      </c>
      <c r="G62" s="7">
        <v>290073</v>
      </c>
      <c r="H62" s="7">
        <v>0</v>
      </c>
      <c r="I62" s="7">
        <v>256116</v>
      </c>
      <c r="J62" s="7">
        <v>0</v>
      </c>
      <c r="K62" s="7">
        <v>33957</v>
      </c>
      <c r="M62" s="7">
        <f t="shared" si="0"/>
        <v>290073</v>
      </c>
      <c r="N62" s="7">
        <f t="shared" si="1"/>
        <v>290073</v>
      </c>
      <c r="O62" s="7">
        <f t="shared" si="2"/>
        <v>0</v>
      </c>
    </row>
    <row r="63" spans="1:15" s="8" customFormat="1" ht="76.5">
      <c r="A63" s="5" t="s">
        <v>1305</v>
      </c>
      <c r="B63" s="5" t="s">
        <v>1306</v>
      </c>
      <c r="C63" s="5" t="s">
        <v>21</v>
      </c>
      <c r="D63" s="5" t="s">
        <v>1028</v>
      </c>
      <c r="E63" s="6">
        <v>39783</v>
      </c>
      <c r="F63" s="5" t="s">
        <v>331</v>
      </c>
      <c r="G63" s="7">
        <v>238732.37</v>
      </c>
      <c r="H63" s="7">
        <v>0</v>
      </c>
      <c r="I63" s="7">
        <v>138439.42</v>
      </c>
      <c r="J63" s="7">
        <v>0</v>
      </c>
      <c r="K63" s="7">
        <v>100292.95</v>
      </c>
      <c r="M63" s="7">
        <f t="shared" si="0"/>
        <v>238732.37</v>
      </c>
      <c r="N63" s="7">
        <f t="shared" si="1"/>
        <v>238732.37</v>
      </c>
      <c r="O63" s="7">
        <f t="shared" si="2"/>
        <v>0</v>
      </c>
    </row>
    <row r="64" spans="1:15" s="8" customFormat="1" ht="76.5">
      <c r="A64" s="5" t="s">
        <v>2229</v>
      </c>
      <c r="B64" s="5" t="s">
        <v>1261</v>
      </c>
      <c r="C64" s="5" t="s">
        <v>1236</v>
      </c>
      <c r="D64" s="5" t="s">
        <v>1028</v>
      </c>
      <c r="E64" s="6">
        <v>39800</v>
      </c>
      <c r="F64" s="5" t="s">
        <v>358</v>
      </c>
      <c r="G64" s="7">
        <v>926211.13</v>
      </c>
      <c r="H64" s="7">
        <v>0</v>
      </c>
      <c r="I64" s="7">
        <v>714711.13</v>
      </c>
      <c r="J64" s="7">
        <v>0</v>
      </c>
      <c r="K64" s="7">
        <v>211500</v>
      </c>
      <c r="M64" s="7">
        <f t="shared" si="0"/>
        <v>926211.13</v>
      </c>
      <c r="N64" s="7">
        <f t="shared" si="1"/>
        <v>926211.13</v>
      </c>
      <c r="O64" s="7">
        <f t="shared" si="2"/>
        <v>0</v>
      </c>
    </row>
    <row r="65" spans="1:15" s="8" customFormat="1" ht="79.5" customHeight="1">
      <c r="A65" s="5" t="s">
        <v>1371</v>
      </c>
      <c r="B65" s="5" t="s">
        <v>1606</v>
      </c>
      <c r="C65" s="5" t="s">
        <v>2379</v>
      </c>
      <c r="D65" s="5" t="s">
        <v>1028</v>
      </c>
      <c r="E65" s="6">
        <v>39798</v>
      </c>
      <c r="F65" s="5" t="s">
        <v>366</v>
      </c>
      <c r="G65" s="7">
        <v>74422</v>
      </c>
      <c r="H65" s="7">
        <v>0</v>
      </c>
      <c r="I65" s="7">
        <v>49000</v>
      </c>
      <c r="J65" s="7">
        <v>0</v>
      </c>
      <c r="K65" s="7">
        <v>25422</v>
      </c>
      <c r="M65" s="7">
        <f t="shared" si="0"/>
        <v>74422</v>
      </c>
      <c r="N65" s="7">
        <f t="shared" si="1"/>
        <v>74422</v>
      </c>
      <c r="O65" s="7">
        <f t="shared" si="2"/>
        <v>0</v>
      </c>
    </row>
    <row r="66" spans="1:15" s="8" customFormat="1" ht="118.5" customHeight="1">
      <c r="A66" s="5" t="s">
        <v>646</v>
      </c>
      <c r="B66" s="5" t="s">
        <v>647</v>
      </c>
      <c r="C66" s="5" t="s">
        <v>1239</v>
      </c>
      <c r="D66" s="5" t="s">
        <v>1028</v>
      </c>
      <c r="E66" s="6">
        <v>39756</v>
      </c>
      <c r="F66" s="5" t="s">
        <v>319</v>
      </c>
      <c r="G66" s="7">
        <v>7388500</v>
      </c>
      <c r="H66" s="7">
        <v>2530500</v>
      </c>
      <c r="I66" s="7">
        <v>1894000</v>
      </c>
      <c r="J66" s="7">
        <v>0</v>
      </c>
      <c r="K66" s="7">
        <v>2964000</v>
      </c>
      <c r="M66" s="7">
        <f aca="true" t="shared" si="3" ref="M66:M74">SUM(H66:K66)</f>
        <v>7388500</v>
      </c>
      <c r="N66" s="7">
        <f aca="true" t="shared" si="4" ref="N66:N74">G66</f>
        <v>7388500</v>
      </c>
      <c r="O66" s="7">
        <f aca="true" t="shared" si="5" ref="O66:O74">+M66-N66</f>
        <v>0</v>
      </c>
    </row>
    <row r="67" spans="1:15" s="8" customFormat="1" ht="114.75">
      <c r="A67" s="5" t="s">
        <v>2212</v>
      </c>
      <c r="B67" s="5" t="s">
        <v>2213</v>
      </c>
      <c r="C67" s="5" t="s">
        <v>1239</v>
      </c>
      <c r="D67" s="5" t="s">
        <v>1028</v>
      </c>
      <c r="E67" s="6">
        <v>39756</v>
      </c>
      <c r="F67" s="5" t="s">
        <v>319</v>
      </c>
      <c r="G67" s="7">
        <v>2966000</v>
      </c>
      <c r="H67" s="7">
        <v>1545000</v>
      </c>
      <c r="I67" s="7">
        <v>1145000</v>
      </c>
      <c r="J67" s="7">
        <v>0</v>
      </c>
      <c r="K67" s="7">
        <v>276000</v>
      </c>
      <c r="M67" s="7">
        <f t="shared" si="3"/>
        <v>2966000</v>
      </c>
      <c r="N67" s="7">
        <f t="shared" si="4"/>
        <v>2966000</v>
      </c>
      <c r="O67" s="7">
        <f t="shared" si="5"/>
        <v>0</v>
      </c>
    </row>
    <row r="68" spans="1:15" s="8" customFormat="1" ht="131.25" customHeight="1">
      <c r="A68" s="5" t="s">
        <v>2222</v>
      </c>
      <c r="B68" s="5" t="s">
        <v>2223</v>
      </c>
      <c r="C68" s="5" t="s">
        <v>1231</v>
      </c>
      <c r="D68" s="5" t="s">
        <v>1028</v>
      </c>
      <c r="E68" s="6">
        <v>39757</v>
      </c>
      <c r="F68" s="5" t="s">
        <v>393</v>
      </c>
      <c r="G68" s="7">
        <v>1903000</v>
      </c>
      <c r="H68" s="7">
        <v>923000</v>
      </c>
      <c r="I68" s="7">
        <v>680000</v>
      </c>
      <c r="J68" s="7">
        <v>0</v>
      </c>
      <c r="K68" s="7">
        <v>300000</v>
      </c>
      <c r="M68" s="7">
        <f t="shared" si="3"/>
        <v>1903000</v>
      </c>
      <c r="N68" s="7">
        <f t="shared" si="4"/>
        <v>1903000</v>
      </c>
      <c r="O68" s="7">
        <f t="shared" si="5"/>
        <v>0</v>
      </c>
    </row>
    <row r="69" spans="1:15" s="8" customFormat="1" ht="89.25">
      <c r="A69" s="5" t="s">
        <v>1372</v>
      </c>
      <c r="B69" s="5" t="s">
        <v>1852</v>
      </c>
      <c r="C69" s="5" t="s">
        <v>1021</v>
      </c>
      <c r="D69" s="5" t="s">
        <v>1028</v>
      </c>
      <c r="E69" s="6">
        <v>39798</v>
      </c>
      <c r="F69" s="5" t="s">
        <v>367</v>
      </c>
      <c r="G69" s="7">
        <v>155068</v>
      </c>
      <c r="H69" s="7">
        <v>0</v>
      </c>
      <c r="I69" s="7">
        <v>41568</v>
      </c>
      <c r="J69" s="7">
        <v>0</v>
      </c>
      <c r="K69" s="7">
        <v>113500</v>
      </c>
      <c r="M69" s="7">
        <f t="shared" si="3"/>
        <v>155068</v>
      </c>
      <c r="N69" s="7">
        <f t="shared" si="4"/>
        <v>155068</v>
      </c>
      <c r="O69" s="7">
        <f t="shared" si="5"/>
        <v>0</v>
      </c>
    </row>
    <row r="70" spans="1:15" s="8" customFormat="1" ht="144.75" customHeight="1">
      <c r="A70" s="5" t="s">
        <v>1641</v>
      </c>
      <c r="B70" s="5" t="s">
        <v>1642</v>
      </c>
      <c r="C70" s="5" t="s">
        <v>2242</v>
      </c>
      <c r="D70" s="5" t="s">
        <v>1028</v>
      </c>
      <c r="E70" s="6">
        <v>39722</v>
      </c>
      <c r="F70" s="5" t="s">
        <v>340</v>
      </c>
      <c r="G70" s="7">
        <v>628809.71</v>
      </c>
      <c r="H70" s="7">
        <v>0</v>
      </c>
      <c r="I70" s="7">
        <v>347585.83</v>
      </c>
      <c r="J70" s="7">
        <v>0</v>
      </c>
      <c r="K70" s="7">
        <v>281223.88</v>
      </c>
      <c r="M70" s="7">
        <f t="shared" si="3"/>
        <v>628809.71</v>
      </c>
      <c r="N70" s="7">
        <f t="shared" si="4"/>
        <v>628809.71</v>
      </c>
      <c r="O70" s="7">
        <f t="shared" si="5"/>
        <v>0</v>
      </c>
    </row>
    <row r="71" spans="1:15" s="8" customFormat="1" ht="98.25" customHeight="1">
      <c r="A71" s="5" t="s">
        <v>2170</v>
      </c>
      <c r="B71" s="5" t="s">
        <v>2171</v>
      </c>
      <c r="C71" s="5" t="s">
        <v>20</v>
      </c>
      <c r="D71" s="5" t="s">
        <v>1028</v>
      </c>
      <c r="E71" s="6">
        <v>39784</v>
      </c>
      <c r="F71" s="5" t="s">
        <v>349</v>
      </c>
      <c r="G71" s="7">
        <v>91091.21</v>
      </c>
      <c r="H71" s="7">
        <v>0</v>
      </c>
      <c r="I71" s="7">
        <v>60963.85</v>
      </c>
      <c r="J71" s="7">
        <v>0</v>
      </c>
      <c r="K71" s="7">
        <v>30127.36</v>
      </c>
      <c r="M71" s="7">
        <f t="shared" si="3"/>
        <v>91091.20999999999</v>
      </c>
      <c r="N71" s="7">
        <f t="shared" si="4"/>
        <v>91091.21</v>
      </c>
      <c r="O71" s="7">
        <f t="shared" si="5"/>
        <v>0</v>
      </c>
    </row>
    <row r="72" spans="1:15" s="8" customFormat="1" ht="96.75" customHeight="1">
      <c r="A72" s="5" t="s">
        <v>1469</v>
      </c>
      <c r="B72" s="5" t="s">
        <v>2171</v>
      </c>
      <c r="C72" s="5" t="s">
        <v>20</v>
      </c>
      <c r="D72" s="5" t="s">
        <v>1028</v>
      </c>
      <c r="E72" s="6">
        <v>39836</v>
      </c>
      <c r="F72" s="5" t="s">
        <v>349</v>
      </c>
      <c r="G72" s="7">
        <v>91091</v>
      </c>
      <c r="H72" s="7">
        <v>0</v>
      </c>
      <c r="I72" s="7">
        <v>60964</v>
      </c>
      <c r="J72" s="7">
        <v>0</v>
      </c>
      <c r="K72" s="7">
        <v>30127</v>
      </c>
      <c r="M72" s="7">
        <f t="shared" si="3"/>
        <v>91091</v>
      </c>
      <c r="N72" s="7">
        <f t="shared" si="4"/>
        <v>91091</v>
      </c>
      <c r="O72" s="7">
        <f t="shared" si="5"/>
        <v>0</v>
      </c>
    </row>
    <row r="73" spans="1:15" s="8" customFormat="1" ht="102">
      <c r="A73" s="5" t="s">
        <v>1307</v>
      </c>
      <c r="B73" s="5" t="s">
        <v>1308</v>
      </c>
      <c r="C73" s="5" t="s">
        <v>26</v>
      </c>
      <c r="D73" s="5" t="s">
        <v>1028</v>
      </c>
      <c r="E73" s="6">
        <v>39783</v>
      </c>
      <c r="F73" s="5" t="s">
        <v>350</v>
      </c>
      <c r="G73" s="7">
        <v>212829.33</v>
      </c>
      <c r="H73" s="7">
        <v>0</v>
      </c>
      <c r="I73" s="7">
        <v>131726.37</v>
      </c>
      <c r="J73" s="7">
        <v>0</v>
      </c>
      <c r="K73" s="7">
        <v>81102.96</v>
      </c>
      <c r="M73" s="7">
        <f t="shared" si="3"/>
        <v>212829.33000000002</v>
      </c>
      <c r="N73" s="7">
        <f t="shared" si="4"/>
        <v>212829.33</v>
      </c>
      <c r="O73" s="7">
        <f t="shared" si="5"/>
        <v>0</v>
      </c>
    </row>
    <row r="74" spans="1:15" s="8" customFormat="1" ht="114.75">
      <c r="A74" s="5" t="s">
        <v>770</v>
      </c>
      <c r="B74" s="5" t="s">
        <v>2452</v>
      </c>
      <c r="C74" s="5" t="s">
        <v>1031</v>
      </c>
      <c r="D74" s="5" t="s">
        <v>1028</v>
      </c>
      <c r="E74" s="6">
        <v>39693</v>
      </c>
      <c r="F74" s="5" t="s">
        <v>343</v>
      </c>
      <c r="G74" s="7">
        <v>99110</v>
      </c>
      <c r="H74" s="7">
        <v>0</v>
      </c>
      <c r="I74" s="7">
        <v>86499</v>
      </c>
      <c r="J74" s="7">
        <v>3000</v>
      </c>
      <c r="K74" s="7">
        <v>9611</v>
      </c>
      <c r="M74" s="7">
        <f t="shared" si="3"/>
        <v>99110</v>
      </c>
      <c r="N74" s="7">
        <f t="shared" si="4"/>
        <v>99110</v>
      </c>
      <c r="O74" s="7">
        <f t="shared" si="5"/>
        <v>0</v>
      </c>
    </row>
  </sheetData>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O9"/>
  <sheetViews>
    <sheetView zoomScale="75" zoomScaleNormal="75" workbookViewId="0" topLeftCell="A7">
      <selection activeCell="A6" sqref="A6"/>
    </sheetView>
  </sheetViews>
  <sheetFormatPr defaultColWidth="11.421875" defaultRowHeight="12.75"/>
  <cols>
    <col min="1" max="1" width="15.421875" style="0" customWidth="1"/>
    <col min="2" max="2" width="18.28125" style="0" customWidth="1"/>
    <col min="3" max="3" width="16.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90.75" customHeight="1">
      <c r="A2" s="5" t="s">
        <v>1739</v>
      </c>
      <c r="B2" s="5" t="s">
        <v>1740</v>
      </c>
      <c r="C2" s="5" t="s">
        <v>979</v>
      </c>
      <c r="D2" s="5" t="s">
        <v>972</v>
      </c>
      <c r="E2" s="6">
        <v>39748</v>
      </c>
      <c r="F2" s="5" t="s">
        <v>303</v>
      </c>
      <c r="G2" s="7">
        <v>15413970</v>
      </c>
      <c r="H2" s="7">
        <v>0</v>
      </c>
      <c r="I2" s="7">
        <v>15413970</v>
      </c>
      <c r="J2" s="7">
        <v>0</v>
      </c>
      <c r="K2" s="7">
        <v>0</v>
      </c>
      <c r="M2" s="7">
        <f aca="true" t="shared" si="0" ref="M2:M9">SUM(H2:K2)</f>
        <v>15413970</v>
      </c>
      <c r="N2" s="7">
        <f aca="true" t="shared" si="1" ref="N2:N9">G2</f>
        <v>15413970</v>
      </c>
      <c r="O2" s="7">
        <f aca="true" t="shared" si="2" ref="O2:O9">+M2-N2</f>
        <v>0</v>
      </c>
    </row>
    <row r="3" spans="1:15" s="8" customFormat="1" ht="102">
      <c r="A3" s="5" t="s">
        <v>711</v>
      </c>
      <c r="B3" s="5" t="s">
        <v>1704</v>
      </c>
      <c r="C3" s="5" t="s">
        <v>979</v>
      </c>
      <c r="D3" s="5" t="s">
        <v>963</v>
      </c>
      <c r="E3" s="6">
        <v>39644</v>
      </c>
      <c r="F3" s="5" t="s">
        <v>303</v>
      </c>
      <c r="G3" s="7">
        <v>8437799</v>
      </c>
      <c r="H3" s="7">
        <v>0</v>
      </c>
      <c r="I3" s="7">
        <v>8437799</v>
      </c>
      <c r="J3" s="7">
        <v>0</v>
      </c>
      <c r="K3" s="7">
        <v>0</v>
      </c>
      <c r="M3" s="7">
        <f t="shared" si="0"/>
        <v>8437799</v>
      </c>
      <c r="N3" s="7">
        <f t="shared" si="1"/>
        <v>8437799</v>
      </c>
      <c r="O3" s="7">
        <f t="shared" si="2"/>
        <v>0</v>
      </c>
    </row>
    <row r="4" spans="1:15" s="8" customFormat="1" ht="102">
      <c r="A4" s="5" t="s">
        <v>732</v>
      </c>
      <c r="B4" s="5" t="s">
        <v>1704</v>
      </c>
      <c r="C4" s="5" t="s">
        <v>979</v>
      </c>
      <c r="D4" s="5" t="s">
        <v>963</v>
      </c>
      <c r="E4" s="6">
        <v>39645</v>
      </c>
      <c r="F4" s="5" t="s">
        <v>303</v>
      </c>
      <c r="G4" s="7">
        <v>10372799</v>
      </c>
      <c r="H4" s="7">
        <v>0</v>
      </c>
      <c r="I4" s="7">
        <v>10372799</v>
      </c>
      <c r="J4" s="7">
        <v>0</v>
      </c>
      <c r="K4" s="7">
        <v>0</v>
      </c>
      <c r="M4" s="7">
        <f t="shared" si="0"/>
        <v>10372799</v>
      </c>
      <c r="N4" s="7">
        <f t="shared" si="1"/>
        <v>10372799</v>
      </c>
      <c r="O4" s="7">
        <f t="shared" si="2"/>
        <v>0</v>
      </c>
    </row>
    <row r="5" spans="1:15" s="8" customFormat="1" ht="114.75">
      <c r="A5" s="5" t="s">
        <v>410</v>
      </c>
      <c r="B5" s="5" t="s">
        <v>2063</v>
      </c>
      <c r="C5" s="5" t="s">
        <v>979</v>
      </c>
      <c r="D5" s="5" t="s">
        <v>963</v>
      </c>
      <c r="E5" s="6">
        <v>39646</v>
      </c>
      <c r="F5" s="5" t="s">
        <v>303</v>
      </c>
      <c r="G5" s="7">
        <v>3711000</v>
      </c>
      <c r="H5" s="7">
        <v>0</v>
      </c>
      <c r="I5" s="7">
        <v>3711000</v>
      </c>
      <c r="J5" s="7">
        <v>0</v>
      </c>
      <c r="K5" s="7">
        <v>0</v>
      </c>
      <c r="M5" s="7">
        <f t="shared" si="0"/>
        <v>3711000</v>
      </c>
      <c r="N5" s="7">
        <f t="shared" si="1"/>
        <v>3711000</v>
      </c>
      <c r="O5" s="7">
        <f t="shared" si="2"/>
        <v>0</v>
      </c>
    </row>
    <row r="6" spans="1:15" s="8" customFormat="1" ht="178.5">
      <c r="A6" s="5" t="s">
        <v>771</v>
      </c>
      <c r="B6" s="5" t="s">
        <v>1712</v>
      </c>
      <c r="C6" s="5" t="s">
        <v>979</v>
      </c>
      <c r="D6" s="5" t="s">
        <v>963</v>
      </c>
      <c r="E6" s="6">
        <v>39647</v>
      </c>
      <c r="F6" s="5" t="s">
        <v>303</v>
      </c>
      <c r="G6" s="7">
        <v>2123001</v>
      </c>
      <c r="H6" s="7">
        <v>0</v>
      </c>
      <c r="I6" s="7">
        <v>2123001</v>
      </c>
      <c r="J6" s="7">
        <v>0</v>
      </c>
      <c r="K6" s="7">
        <v>0</v>
      </c>
      <c r="M6" s="7">
        <f t="shared" si="0"/>
        <v>2123001</v>
      </c>
      <c r="N6" s="7">
        <f t="shared" si="1"/>
        <v>2123001</v>
      </c>
      <c r="O6" s="7">
        <f t="shared" si="2"/>
        <v>0</v>
      </c>
    </row>
    <row r="7" spans="1:15" s="8" customFormat="1" ht="102">
      <c r="A7" s="5" t="s">
        <v>784</v>
      </c>
      <c r="B7" s="5" t="s">
        <v>2271</v>
      </c>
      <c r="C7" s="5" t="s">
        <v>979</v>
      </c>
      <c r="D7" s="5" t="s">
        <v>963</v>
      </c>
      <c r="E7" s="6">
        <v>39650</v>
      </c>
      <c r="F7" s="5" t="s">
        <v>303</v>
      </c>
      <c r="G7" s="7">
        <v>8308000</v>
      </c>
      <c r="H7" s="7">
        <v>0</v>
      </c>
      <c r="I7" s="7">
        <v>5731000</v>
      </c>
      <c r="J7" s="7">
        <v>0</v>
      </c>
      <c r="K7" s="7">
        <v>2577000</v>
      </c>
      <c r="M7" s="7">
        <f t="shared" si="0"/>
        <v>8308000</v>
      </c>
      <c r="N7" s="7">
        <f t="shared" si="1"/>
        <v>8308000</v>
      </c>
      <c r="O7" s="7">
        <f t="shared" si="2"/>
        <v>0</v>
      </c>
    </row>
    <row r="8" spans="1:15" s="8" customFormat="1" ht="178.5">
      <c r="A8" s="5" t="s">
        <v>1539</v>
      </c>
      <c r="B8" s="5" t="s">
        <v>2462</v>
      </c>
      <c r="C8" s="5" t="s">
        <v>979</v>
      </c>
      <c r="D8" s="5" t="s">
        <v>963</v>
      </c>
      <c r="E8" s="6">
        <v>39710</v>
      </c>
      <c r="F8" s="5" t="s">
        <v>303</v>
      </c>
      <c r="G8" s="7">
        <v>6857985</v>
      </c>
      <c r="H8" s="7">
        <v>0</v>
      </c>
      <c r="I8" s="7">
        <v>6857985</v>
      </c>
      <c r="J8" s="7">
        <v>0</v>
      </c>
      <c r="K8" s="7">
        <v>0</v>
      </c>
      <c r="M8" s="7">
        <f t="shared" si="0"/>
        <v>6857985</v>
      </c>
      <c r="N8" s="7">
        <f t="shared" si="1"/>
        <v>6857985</v>
      </c>
      <c r="O8" s="7">
        <f t="shared" si="2"/>
        <v>0</v>
      </c>
    </row>
    <row r="9" spans="1:15" s="8" customFormat="1" ht="102">
      <c r="A9" s="5" t="s">
        <v>1112</v>
      </c>
      <c r="B9" s="5" t="s">
        <v>2416</v>
      </c>
      <c r="C9" s="5" t="s">
        <v>979</v>
      </c>
      <c r="D9" s="5" t="s">
        <v>963</v>
      </c>
      <c r="E9" s="6">
        <v>39743</v>
      </c>
      <c r="F9" s="5" t="s">
        <v>295</v>
      </c>
      <c r="G9" s="7">
        <v>357252</v>
      </c>
      <c r="H9" s="7">
        <v>0</v>
      </c>
      <c r="I9" s="7">
        <v>357252</v>
      </c>
      <c r="J9" s="7">
        <v>0</v>
      </c>
      <c r="K9" s="7">
        <v>0</v>
      </c>
      <c r="M9" s="7">
        <f t="shared" si="0"/>
        <v>357252</v>
      </c>
      <c r="N9" s="7">
        <f t="shared" si="1"/>
        <v>357252</v>
      </c>
      <c r="O9" s="7">
        <f t="shared" si="2"/>
        <v>0</v>
      </c>
    </row>
  </sheetData>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O18"/>
  <sheetViews>
    <sheetView zoomScale="75" zoomScaleNormal="75" workbookViewId="0" topLeftCell="A1">
      <selection activeCell="C3" sqref="C3"/>
    </sheetView>
  </sheetViews>
  <sheetFormatPr defaultColWidth="11.421875" defaultRowHeight="12.75"/>
  <cols>
    <col min="1" max="1" width="13.7109375" style="0" customWidth="1"/>
    <col min="2" max="2" width="30.8515625" style="0" customWidth="1"/>
    <col min="3" max="3" width="19.57421875" style="0" customWidth="1"/>
  </cols>
  <sheetData>
    <row r="1" spans="1:15" s="12" customFormat="1" ht="19.5" customHeight="1">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88.5" customHeight="1">
      <c r="A2" s="5" t="s">
        <v>1647</v>
      </c>
      <c r="B2" s="5" t="s">
        <v>2471</v>
      </c>
      <c r="C2" s="5" t="s">
        <v>2243</v>
      </c>
      <c r="D2" s="5" t="s">
        <v>959</v>
      </c>
      <c r="E2" s="6">
        <v>39722</v>
      </c>
      <c r="F2" s="5" t="s">
        <v>292</v>
      </c>
      <c r="G2" s="7">
        <v>88520</v>
      </c>
      <c r="H2" s="7">
        <v>0</v>
      </c>
      <c r="I2" s="7">
        <v>88520</v>
      </c>
      <c r="J2" s="7">
        <v>0</v>
      </c>
      <c r="K2" s="7">
        <v>0</v>
      </c>
      <c r="M2" s="7">
        <f aca="true" t="shared" si="0" ref="M2:M18">SUM(H2:K2)</f>
        <v>88520</v>
      </c>
      <c r="N2" s="7">
        <f aca="true" t="shared" si="1" ref="N2:N18">G2</f>
        <v>88520</v>
      </c>
      <c r="O2" s="7">
        <f aca="true" t="shared" si="2" ref="O2:O18">+M2-N2</f>
        <v>0</v>
      </c>
    </row>
    <row r="3" spans="1:15" s="8" customFormat="1" ht="76.5">
      <c r="A3" s="5" t="s">
        <v>202</v>
      </c>
      <c r="B3" s="5" t="s">
        <v>203</v>
      </c>
      <c r="C3" s="5" t="s">
        <v>204</v>
      </c>
      <c r="D3" s="5" t="s">
        <v>959</v>
      </c>
      <c r="E3" s="6">
        <v>39561</v>
      </c>
      <c r="F3" s="5" t="s">
        <v>320</v>
      </c>
      <c r="G3" s="7">
        <v>321721</v>
      </c>
      <c r="H3" s="7">
        <v>2000</v>
      </c>
      <c r="I3" s="7">
        <v>319721</v>
      </c>
      <c r="J3" s="7">
        <v>0</v>
      </c>
      <c r="K3" s="7">
        <v>0</v>
      </c>
      <c r="M3" s="7">
        <f t="shared" si="0"/>
        <v>321721</v>
      </c>
      <c r="N3" s="7">
        <f t="shared" si="1"/>
        <v>321721</v>
      </c>
      <c r="O3" s="7">
        <f t="shared" si="2"/>
        <v>0</v>
      </c>
    </row>
    <row r="4" spans="1:15" s="8" customFormat="1" ht="63.75">
      <c r="A4" s="5" t="s">
        <v>185</v>
      </c>
      <c r="B4" s="5" t="s">
        <v>438</v>
      </c>
      <c r="C4" s="5" t="s">
        <v>1012</v>
      </c>
      <c r="D4" s="5" t="s">
        <v>959</v>
      </c>
      <c r="E4" s="6">
        <v>39555</v>
      </c>
      <c r="F4" s="5" t="s">
        <v>294</v>
      </c>
      <c r="G4" s="7">
        <v>2980500</v>
      </c>
      <c r="H4" s="7">
        <v>0</v>
      </c>
      <c r="I4" s="7">
        <v>1100500</v>
      </c>
      <c r="J4" s="7">
        <v>880000</v>
      </c>
      <c r="K4" s="7">
        <v>1000000</v>
      </c>
      <c r="M4" s="7">
        <f t="shared" si="0"/>
        <v>2980500</v>
      </c>
      <c r="N4" s="7">
        <f t="shared" si="1"/>
        <v>2980500</v>
      </c>
      <c r="O4" s="7">
        <f t="shared" si="2"/>
        <v>0</v>
      </c>
    </row>
    <row r="5" spans="1:15" s="8" customFormat="1" ht="51">
      <c r="A5" s="5" t="s">
        <v>186</v>
      </c>
      <c r="B5" s="5" t="s">
        <v>187</v>
      </c>
      <c r="C5" s="5" t="s">
        <v>1012</v>
      </c>
      <c r="D5" s="5" t="s">
        <v>959</v>
      </c>
      <c r="E5" s="6">
        <v>39555</v>
      </c>
      <c r="F5" s="5" t="s">
        <v>294</v>
      </c>
      <c r="G5" s="7">
        <v>2440500</v>
      </c>
      <c r="H5" s="7">
        <v>0</v>
      </c>
      <c r="I5" s="7">
        <v>540500</v>
      </c>
      <c r="J5" s="7">
        <v>1800000</v>
      </c>
      <c r="K5" s="7">
        <v>100000</v>
      </c>
      <c r="M5" s="7">
        <f t="shared" si="0"/>
        <v>2440500</v>
      </c>
      <c r="N5" s="7">
        <f t="shared" si="1"/>
        <v>2440500</v>
      </c>
      <c r="O5" s="7">
        <f t="shared" si="2"/>
        <v>0</v>
      </c>
    </row>
    <row r="6" spans="1:15" s="8" customFormat="1" ht="63.75">
      <c r="A6" s="5" t="s">
        <v>93</v>
      </c>
      <c r="B6" s="5" t="s">
        <v>1677</v>
      </c>
      <c r="C6" s="5" t="s">
        <v>1012</v>
      </c>
      <c r="D6" s="5" t="s">
        <v>959</v>
      </c>
      <c r="E6" s="6">
        <v>39580</v>
      </c>
      <c r="F6" s="5" t="s">
        <v>294</v>
      </c>
      <c r="G6" s="7">
        <v>2043500</v>
      </c>
      <c r="H6" s="7">
        <v>0</v>
      </c>
      <c r="I6" s="7">
        <v>1543500</v>
      </c>
      <c r="J6" s="7">
        <v>500000</v>
      </c>
      <c r="K6" s="7">
        <v>0</v>
      </c>
      <c r="M6" s="7">
        <f t="shared" si="0"/>
        <v>2043500</v>
      </c>
      <c r="N6" s="7">
        <f t="shared" si="1"/>
        <v>2043500</v>
      </c>
      <c r="O6" s="7">
        <f t="shared" si="2"/>
        <v>0</v>
      </c>
    </row>
    <row r="7" spans="1:15" s="8" customFormat="1" ht="63.75">
      <c r="A7" s="5" t="s">
        <v>1180</v>
      </c>
      <c r="B7" s="5" t="s">
        <v>2237</v>
      </c>
      <c r="C7" s="5" t="s">
        <v>1012</v>
      </c>
      <c r="D7" s="5" t="s">
        <v>959</v>
      </c>
      <c r="E7" s="6">
        <v>39714</v>
      </c>
      <c r="F7" s="5" t="s">
        <v>289</v>
      </c>
      <c r="G7" s="7">
        <v>1200500</v>
      </c>
      <c r="H7" s="7">
        <v>0</v>
      </c>
      <c r="I7" s="7">
        <v>1200500</v>
      </c>
      <c r="J7" s="7">
        <v>0</v>
      </c>
      <c r="K7" s="7">
        <v>0</v>
      </c>
      <c r="M7" s="7">
        <f t="shared" si="0"/>
        <v>1200500</v>
      </c>
      <c r="N7" s="7">
        <f t="shared" si="1"/>
        <v>1200500</v>
      </c>
      <c r="O7" s="7">
        <f t="shared" si="2"/>
        <v>0</v>
      </c>
    </row>
    <row r="8" spans="1:15" s="8" customFormat="1" ht="76.5">
      <c r="A8" s="5" t="s">
        <v>873</v>
      </c>
      <c r="B8" s="5" t="s">
        <v>2463</v>
      </c>
      <c r="C8" s="5" t="s">
        <v>1012</v>
      </c>
      <c r="D8" s="5" t="s">
        <v>959</v>
      </c>
      <c r="E8" s="6">
        <v>39714</v>
      </c>
      <c r="F8" s="5" t="s">
        <v>299</v>
      </c>
      <c r="G8" s="7">
        <v>356500</v>
      </c>
      <c r="H8" s="7">
        <v>0</v>
      </c>
      <c r="I8" s="7">
        <v>356500</v>
      </c>
      <c r="J8" s="7">
        <v>0</v>
      </c>
      <c r="K8" s="7">
        <v>0</v>
      </c>
      <c r="M8" s="7">
        <f t="shared" si="0"/>
        <v>356500</v>
      </c>
      <c r="N8" s="7">
        <f t="shared" si="1"/>
        <v>356500</v>
      </c>
      <c r="O8" s="7">
        <f t="shared" si="2"/>
        <v>0</v>
      </c>
    </row>
    <row r="9" spans="1:15" s="8" customFormat="1" ht="76.5">
      <c r="A9" s="5" t="s">
        <v>467</v>
      </c>
      <c r="B9" s="5" t="s">
        <v>1607</v>
      </c>
      <c r="C9" s="5" t="s">
        <v>1012</v>
      </c>
      <c r="D9" s="5" t="s">
        <v>959</v>
      </c>
      <c r="E9" s="6">
        <v>39716</v>
      </c>
      <c r="F9" s="5" t="s">
        <v>338</v>
      </c>
      <c r="G9" s="7">
        <v>9213000</v>
      </c>
      <c r="H9" s="7">
        <v>0</v>
      </c>
      <c r="I9" s="7">
        <v>2019500</v>
      </c>
      <c r="J9" s="7">
        <v>5632000</v>
      </c>
      <c r="K9" s="7">
        <v>1561500</v>
      </c>
      <c r="M9" s="7">
        <f t="shared" si="0"/>
        <v>9213000</v>
      </c>
      <c r="N9" s="7">
        <f t="shared" si="1"/>
        <v>9213000</v>
      </c>
      <c r="O9" s="7">
        <f t="shared" si="2"/>
        <v>0</v>
      </c>
    </row>
    <row r="10" spans="1:15" s="8" customFormat="1" ht="42.75" customHeight="1">
      <c r="A10" s="5" t="s">
        <v>1608</v>
      </c>
      <c r="B10" s="5" t="s">
        <v>2137</v>
      </c>
      <c r="C10" s="5" t="s">
        <v>1012</v>
      </c>
      <c r="D10" s="5" t="s">
        <v>959</v>
      </c>
      <c r="E10" s="6">
        <v>39716</v>
      </c>
      <c r="F10" s="5" t="s">
        <v>284</v>
      </c>
      <c r="G10" s="7">
        <v>1360500</v>
      </c>
      <c r="H10" s="7">
        <v>0</v>
      </c>
      <c r="I10" s="7">
        <v>400500</v>
      </c>
      <c r="J10" s="7">
        <v>960000</v>
      </c>
      <c r="K10" s="7">
        <v>0</v>
      </c>
      <c r="M10" s="7">
        <f t="shared" si="0"/>
        <v>1360500</v>
      </c>
      <c r="N10" s="7">
        <f t="shared" si="1"/>
        <v>1360500</v>
      </c>
      <c r="O10" s="7">
        <f t="shared" si="2"/>
        <v>0</v>
      </c>
    </row>
    <row r="11" spans="1:15" s="8" customFormat="1" ht="80.25" customHeight="1">
      <c r="A11" s="5" t="s">
        <v>1609</v>
      </c>
      <c r="B11" s="5" t="s">
        <v>1610</v>
      </c>
      <c r="C11" s="5" t="s">
        <v>1012</v>
      </c>
      <c r="D11" s="5" t="s">
        <v>959</v>
      </c>
      <c r="E11" s="6">
        <v>39716</v>
      </c>
      <c r="F11" s="5" t="s">
        <v>335</v>
      </c>
      <c r="G11" s="7">
        <v>1084500</v>
      </c>
      <c r="H11" s="7">
        <v>0</v>
      </c>
      <c r="I11" s="7">
        <v>600500</v>
      </c>
      <c r="J11" s="7">
        <v>484000</v>
      </c>
      <c r="K11" s="7">
        <v>0</v>
      </c>
      <c r="M11" s="7">
        <f t="shared" si="0"/>
        <v>1084500</v>
      </c>
      <c r="N11" s="7">
        <f t="shared" si="1"/>
        <v>1084500</v>
      </c>
      <c r="O11" s="7">
        <f t="shared" si="2"/>
        <v>0</v>
      </c>
    </row>
    <row r="12" spans="1:15" s="8" customFormat="1" ht="63.75">
      <c r="A12" s="5" t="s">
        <v>1611</v>
      </c>
      <c r="B12" s="5" t="s">
        <v>428</v>
      </c>
      <c r="C12" s="5" t="s">
        <v>1012</v>
      </c>
      <c r="D12" s="5" t="s">
        <v>959</v>
      </c>
      <c r="E12" s="6">
        <v>39716</v>
      </c>
      <c r="F12" s="5" t="s">
        <v>294</v>
      </c>
      <c r="G12" s="7">
        <v>1000500</v>
      </c>
      <c r="H12" s="7">
        <v>0</v>
      </c>
      <c r="I12" s="7">
        <v>1000500</v>
      </c>
      <c r="J12" s="7">
        <v>0</v>
      </c>
      <c r="K12" s="7">
        <v>0</v>
      </c>
      <c r="M12" s="7">
        <f t="shared" si="0"/>
        <v>1000500</v>
      </c>
      <c r="N12" s="7">
        <f t="shared" si="1"/>
        <v>1000500</v>
      </c>
      <c r="O12" s="7">
        <f t="shared" si="2"/>
        <v>0</v>
      </c>
    </row>
    <row r="13" spans="1:15" s="8" customFormat="1" ht="63.75">
      <c r="A13" s="5" t="s">
        <v>1612</v>
      </c>
      <c r="B13" s="5" t="s">
        <v>2467</v>
      </c>
      <c r="C13" s="5" t="s">
        <v>1012</v>
      </c>
      <c r="D13" s="5" t="s">
        <v>959</v>
      </c>
      <c r="E13" s="6">
        <v>39716</v>
      </c>
      <c r="F13" s="5" t="s">
        <v>338</v>
      </c>
      <c r="G13" s="7">
        <v>1110500</v>
      </c>
      <c r="H13" s="7">
        <v>150000</v>
      </c>
      <c r="I13" s="7">
        <v>580500</v>
      </c>
      <c r="J13" s="7">
        <v>380000</v>
      </c>
      <c r="K13" s="7">
        <v>0</v>
      </c>
      <c r="M13" s="7">
        <f t="shared" si="0"/>
        <v>1110500</v>
      </c>
      <c r="N13" s="7">
        <f t="shared" si="1"/>
        <v>1110500</v>
      </c>
      <c r="O13" s="7">
        <f t="shared" si="2"/>
        <v>0</v>
      </c>
    </row>
    <row r="14" spans="1:15" s="8" customFormat="1" ht="76.5">
      <c r="A14" s="5" t="s">
        <v>1667</v>
      </c>
      <c r="B14" s="5" t="s">
        <v>1668</v>
      </c>
      <c r="C14" s="5" t="s">
        <v>1012</v>
      </c>
      <c r="D14" s="5" t="s">
        <v>959</v>
      </c>
      <c r="E14" s="6">
        <v>39730</v>
      </c>
      <c r="F14" s="5" t="s">
        <v>338</v>
      </c>
      <c r="G14" s="7">
        <v>5330540</v>
      </c>
      <c r="H14" s="7">
        <v>600000</v>
      </c>
      <c r="I14" s="7">
        <v>3330540</v>
      </c>
      <c r="J14" s="7">
        <v>1400000</v>
      </c>
      <c r="K14" s="7">
        <v>0</v>
      </c>
      <c r="M14" s="7">
        <f t="shared" si="0"/>
        <v>5330540</v>
      </c>
      <c r="N14" s="7">
        <f t="shared" si="1"/>
        <v>5330540</v>
      </c>
      <c r="O14" s="7">
        <f t="shared" si="2"/>
        <v>0</v>
      </c>
    </row>
    <row r="15" spans="1:15" s="8" customFormat="1" ht="88.5" customHeight="1">
      <c r="A15" s="5" t="s">
        <v>2125</v>
      </c>
      <c r="B15" s="5" t="s">
        <v>2126</v>
      </c>
      <c r="C15" s="5" t="s">
        <v>2129</v>
      </c>
      <c r="D15" s="5" t="s">
        <v>959</v>
      </c>
      <c r="E15" s="6">
        <v>40196</v>
      </c>
      <c r="F15" s="5" t="s">
        <v>289</v>
      </c>
      <c r="G15" s="7">
        <v>1666660</v>
      </c>
      <c r="H15" s="7">
        <v>0</v>
      </c>
      <c r="I15" s="7">
        <v>1666660</v>
      </c>
      <c r="J15" s="7">
        <v>0</v>
      </c>
      <c r="K15" s="7">
        <v>0</v>
      </c>
      <c r="M15" s="7">
        <f t="shared" si="0"/>
        <v>1666660</v>
      </c>
      <c r="N15" s="7">
        <f t="shared" si="1"/>
        <v>1666660</v>
      </c>
      <c r="O15" s="7">
        <f t="shared" si="2"/>
        <v>0</v>
      </c>
    </row>
    <row r="16" spans="1:15" s="8" customFormat="1" ht="153">
      <c r="A16" s="5" t="s">
        <v>1074</v>
      </c>
      <c r="B16" s="5" t="s">
        <v>2007</v>
      </c>
      <c r="C16" s="5" t="s">
        <v>2049</v>
      </c>
      <c r="D16" s="5" t="s">
        <v>959</v>
      </c>
      <c r="E16" s="6">
        <v>40112</v>
      </c>
      <c r="F16" s="5" t="s">
        <v>377</v>
      </c>
      <c r="G16" s="7">
        <v>36718925</v>
      </c>
      <c r="H16" s="7">
        <v>0</v>
      </c>
      <c r="I16" s="7">
        <v>36718925</v>
      </c>
      <c r="J16" s="7">
        <v>0</v>
      </c>
      <c r="K16" s="7">
        <v>0</v>
      </c>
      <c r="M16" s="7">
        <f t="shared" si="0"/>
        <v>36718925</v>
      </c>
      <c r="N16" s="7">
        <f t="shared" si="1"/>
        <v>36718925</v>
      </c>
      <c r="O16" s="7">
        <f t="shared" si="2"/>
        <v>0</v>
      </c>
    </row>
    <row r="17" spans="1:15" s="8" customFormat="1" ht="110.25" customHeight="1">
      <c r="A17" s="5" t="s">
        <v>2117</v>
      </c>
      <c r="B17" s="5" t="s">
        <v>2118</v>
      </c>
      <c r="C17" s="5" t="s">
        <v>2049</v>
      </c>
      <c r="D17" s="5" t="s">
        <v>959</v>
      </c>
      <c r="E17" s="6">
        <v>40162</v>
      </c>
      <c r="F17" s="5" t="s">
        <v>301</v>
      </c>
      <c r="G17" s="7">
        <v>29790702.4</v>
      </c>
      <c r="H17" s="7">
        <v>8200390.01</v>
      </c>
      <c r="I17" s="7">
        <v>11809315.1</v>
      </c>
      <c r="J17" s="7">
        <v>1564190.01</v>
      </c>
      <c r="K17" s="7">
        <v>8216807.22</v>
      </c>
      <c r="M17" s="7">
        <f t="shared" si="0"/>
        <v>29790702.34</v>
      </c>
      <c r="N17" s="7">
        <f t="shared" si="1"/>
        <v>29790702.4</v>
      </c>
      <c r="O17" s="7">
        <f t="shared" si="2"/>
        <v>-0.05999999865889549</v>
      </c>
    </row>
    <row r="18" spans="1:15" s="8" customFormat="1" ht="88.5" customHeight="1">
      <c r="A18" s="5" t="s">
        <v>164</v>
      </c>
      <c r="B18" s="5" t="s">
        <v>1684</v>
      </c>
      <c r="C18" s="5" t="s">
        <v>1685</v>
      </c>
      <c r="D18" s="5" t="s">
        <v>959</v>
      </c>
      <c r="E18" s="6">
        <v>39597</v>
      </c>
      <c r="F18" s="5" t="s">
        <v>335</v>
      </c>
      <c r="G18" s="7">
        <v>1370500</v>
      </c>
      <c r="H18" s="7">
        <v>0</v>
      </c>
      <c r="I18" s="7">
        <v>1370500</v>
      </c>
      <c r="J18" s="7">
        <v>0</v>
      </c>
      <c r="K18" s="7">
        <v>0</v>
      </c>
      <c r="M18" s="7">
        <f t="shared" si="0"/>
        <v>1370500</v>
      </c>
      <c r="N18" s="7">
        <f t="shared" si="1"/>
        <v>1370500</v>
      </c>
      <c r="O18" s="7">
        <f t="shared" si="2"/>
        <v>0</v>
      </c>
    </row>
  </sheetData>
  <printOptions/>
  <pageMargins left="0.75" right="0.75" top="1" bottom="1" header="0" footer="0"/>
  <pageSetup orientation="portrait" paperSize="9"/>
</worksheet>
</file>

<file path=xl/worksheets/sheet18.xml><?xml version="1.0" encoding="utf-8"?>
<worksheet xmlns="http://schemas.openxmlformats.org/spreadsheetml/2006/main" xmlns:r="http://schemas.openxmlformats.org/officeDocument/2006/relationships">
  <dimension ref="A1:O2"/>
  <sheetViews>
    <sheetView zoomScale="75" zoomScaleNormal="75" workbookViewId="0" topLeftCell="A1">
      <selection activeCell="B4" sqref="B4"/>
    </sheetView>
  </sheetViews>
  <sheetFormatPr defaultColWidth="11.421875" defaultRowHeight="12.75"/>
  <cols>
    <col min="1" max="1" width="15.28125" style="0" customWidth="1"/>
    <col min="2" max="2" width="17.28125" style="0" customWidth="1"/>
    <col min="3" max="3" width="14.140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53">
      <c r="A2" s="5" t="s">
        <v>1334</v>
      </c>
      <c r="B2" s="5" t="s">
        <v>1335</v>
      </c>
      <c r="C2" s="5" t="s">
        <v>1145</v>
      </c>
      <c r="D2" s="5" t="s">
        <v>975</v>
      </c>
      <c r="E2" s="6">
        <v>39828</v>
      </c>
      <c r="F2" s="5" t="s">
        <v>295</v>
      </c>
      <c r="G2" s="7">
        <v>2030000</v>
      </c>
      <c r="H2" s="7">
        <v>0</v>
      </c>
      <c r="I2" s="7">
        <v>2030000</v>
      </c>
      <c r="J2" s="7">
        <v>0</v>
      </c>
      <c r="K2" s="7">
        <v>0</v>
      </c>
      <c r="M2" s="7">
        <f>SUM(H2:K2)</f>
        <v>2030000</v>
      </c>
      <c r="N2" s="7">
        <f>G2</f>
        <v>2030000</v>
      </c>
      <c r="O2" s="7">
        <f>+M2-N2</f>
        <v>0</v>
      </c>
    </row>
  </sheetData>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O63"/>
  <sheetViews>
    <sheetView zoomScale="75" zoomScaleNormal="75" workbookViewId="0" topLeftCell="A60">
      <selection activeCell="A64" sqref="A64"/>
    </sheetView>
  </sheetViews>
  <sheetFormatPr defaultColWidth="11.421875" defaultRowHeight="12.75"/>
  <cols>
    <col min="1" max="1" width="14.00390625" style="0" customWidth="1"/>
    <col min="2" max="2" width="19.28125" style="0" customWidth="1"/>
    <col min="3" max="3" width="12.140625" style="0" customWidth="1"/>
    <col min="7" max="7" width="13.140625" style="0" customWidth="1"/>
    <col min="8" max="8" width="13.00390625" style="0" customWidth="1"/>
    <col min="13" max="13" width="13.140625" style="0" customWidth="1"/>
    <col min="14" max="14" width="13.8515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03.5" customHeight="1">
      <c r="A2" s="5" t="s">
        <v>1430</v>
      </c>
      <c r="B2" s="5" t="s">
        <v>1861</v>
      </c>
      <c r="C2" s="5" t="s">
        <v>1125</v>
      </c>
      <c r="D2" s="5" t="s">
        <v>974</v>
      </c>
      <c r="E2" s="6">
        <v>39813</v>
      </c>
      <c r="F2" s="5" t="s">
        <v>22</v>
      </c>
      <c r="G2" s="7">
        <v>1000619.59</v>
      </c>
      <c r="H2" s="7">
        <v>849194.97</v>
      </c>
      <c r="I2" s="7">
        <v>0</v>
      </c>
      <c r="J2" s="7">
        <v>0</v>
      </c>
      <c r="K2" s="7">
        <v>151424.62</v>
      </c>
      <c r="M2" s="7">
        <f aca="true" t="shared" si="0" ref="M2:M63">SUM(H2:K2)</f>
        <v>1000619.59</v>
      </c>
      <c r="N2" s="7">
        <f aca="true" t="shared" si="1" ref="N2:N63">G2</f>
        <v>1000619.59</v>
      </c>
      <c r="O2" s="7">
        <f aca="true" t="shared" si="2" ref="O2:O63">+M2-N2</f>
        <v>0</v>
      </c>
    </row>
    <row r="3" spans="1:15" s="8" customFormat="1" ht="63.75">
      <c r="A3" s="5" t="s">
        <v>1396</v>
      </c>
      <c r="B3" s="5" t="s">
        <v>1871</v>
      </c>
      <c r="C3" s="5" t="s">
        <v>1872</v>
      </c>
      <c r="D3" s="5" t="s">
        <v>1253</v>
      </c>
      <c r="E3" s="6">
        <v>39862</v>
      </c>
      <c r="F3" s="5" t="s">
        <v>339</v>
      </c>
      <c r="G3" s="7">
        <v>456428.97</v>
      </c>
      <c r="H3" s="7">
        <v>0</v>
      </c>
      <c r="I3" s="7">
        <v>140000</v>
      </c>
      <c r="J3" s="7">
        <v>0</v>
      </c>
      <c r="K3" s="7">
        <v>316428.97</v>
      </c>
      <c r="M3" s="7">
        <f t="shared" si="0"/>
        <v>456428.97</v>
      </c>
      <c r="N3" s="7">
        <f t="shared" si="1"/>
        <v>456428.97</v>
      </c>
      <c r="O3" s="7">
        <f t="shared" si="2"/>
        <v>0</v>
      </c>
    </row>
    <row r="4" spans="1:15" s="8" customFormat="1" ht="127.5">
      <c r="A4" s="5" t="s">
        <v>2113</v>
      </c>
      <c r="B4" s="5" t="s">
        <v>2364</v>
      </c>
      <c r="C4" s="5" t="s">
        <v>2051</v>
      </c>
      <c r="D4" s="5" t="s">
        <v>1253</v>
      </c>
      <c r="E4" s="6">
        <v>40130</v>
      </c>
      <c r="F4" s="5" t="s">
        <v>344</v>
      </c>
      <c r="G4" s="7">
        <v>156035</v>
      </c>
      <c r="H4" s="7">
        <v>0</v>
      </c>
      <c r="I4" s="7">
        <v>85494.5</v>
      </c>
      <c r="J4" s="7">
        <v>0</v>
      </c>
      <c r="K4" s="7">
        <v>70540.5</v>
      </c>
      <c r="M4" s="7">
        <f t="shared" si="0"/>
        <v>156035</v>
      </c>
      <c r="N4" s="7">
        <f t="shared" si="1"/>
        <v>156035</v>
      </c>
      <c r="O4" s="7">
        <f t="shared" si="2"/>
        <v>0</v>
      </c>
    </row>
    <row r="5" spans="1:15" s="8" customFormat="1" ht="41.25" customHeight="1">
      <c r="A5" s="5" t="s">
        <v>2111</v>
      </c>
      <c r="B5" s="5" t="s">
        <v>2112</v>
      </c>
      <c r="C5" s="5" t="s">
        <v>1248</v>
      </c>
      <c r="D5" s="5" t="s">
        <v>1253</v>
      </c>
      <c r="E5" s="6">
        <v>40130</v>
      </c>
      <c r="F5" s="5" t="s">
        <v>343</v>
      </c>
      <c r="G5" s="7">
        <v>1581290.27</v>
      </c>
      <c r="H5" s="7">
        <v>0</v>
      </c>
      <c r="I5" s="7">
        <v>1423161.24</v>
      </c>
      <c r="J5" s="7">
        <v>0</v>
      </c>
      <c r="K5" s="7">
        <v>158129.03</v>
      </c>
      <c r="M5" s="7">
        <f t="shared" si="0"/>
        <v>1581290.27</v>
      </c>
      <c r="N5" s="7">
        <f t="shared" si="1"/>
        <v>1581290.27</v>
      </c>
      <c r="O5" s="7">
        <f t="shared" si="2"/>
        <v>0</v>
      </c>
    </row>
    <row r="6" spans="1:15" s="8" customFormat="1" ht="104.25" customHeight="1">
      <c r="A6" s="5" t="s">
        <v>1087</v>
      </c>
      <c r="B6" s="5" t="s">
        <v>2362</v>
      </c>
      <c r="C6" s="5" t="s">
        <v>2050</v>
      </c>
      <c r="D6" s="5" t="s">
        <v>1253</v>
      </c>
      <c r="E6" s="6">
        <v>40116</v>
      </c>
      <c r="F6" s="5" t="s">
        <v>379</v>
      </c>
      <c r="G6" s="7">
        <v>2515341.8</v>
      </c>
      <c r="H6" s="7">
        <v>2511338.55</v>
      </c>
      <c r="I6" s="7">
        <v>0</v>
      </c>
      <c r="J6" s="7">
        <v>0</v>
      </c>
      <c r="K6" s="7">
        <v>4003.25</v>
      </c>
      <c r="M6" s="7">
        <f t="shared" si="0"/>
        <v>2515341.8</v>
      </c>
      <c r="N6" s="7">
        <f t="shared" si="1"/>
        <v>2515341.8</v>
      </c>
      <c r="O6" s="7">
        <f t="shared" si="2"/>
        <v>0</v>
      </c>
    </row>
    <row r="7" spans="1:15" s="8" customFormat="1" ht="115.5" customHeight="1">
      <c r="A7" s="5" t="s">
        <v>1089</v>
      </c>
      <c r="B7" s="5" t="s">
        <v>1090</v>
      </c>
      <c r="C7" s="5" t="s">
        <v>16</v>
      </c>
      <c r="D7" s="5" t="s">
        <v>1253</v>
      </c>
      <c r="E7" s="6">
        <v>40116</v>
      </c>
      <c r="F7" s="5" t="s">
        <v>290</v>
      </c>
      <c r="G7" s="7">
        <v>580000</v>
      </c>
      <c r="H7" s="7">
        <v>0</v>
      </c>
      <c r="I7" s="7">
        <v>580000</v>
      </c>
      <c r="J7" s="7">
        <v>0</v>
      </c>
      <c r="K7" s="7">
        <v>0</v>
      </c>
      <c r="M7" s="7">
        <f t="shared" si="0"/>
        <v>580000</v>
      </c>
      <c r="N7" s="7">
        <f t="shared" si="1"/>
        <v>580000</v>
      </c>
      <c r="O7" s="7">
        <f t="shared" si="2"/>
        <v>0</v>
      </c>
    </row>
    <row r="8" spans="1:15" s="8" customFormat="1" ht="52.5" customHeight="1">
      <c r="A8" s="5" t="s">
        <v>1084</v>
      </c>
      <c r="B8" s="5" t="s">
        <v>1085</v>
      </c>
      <c r="C8" s="5" t="s">
        <v>994</v>
      </c>
      <c r="D8" s="5" t="s">
        <v>1253</v>
      </c>
      <c r="E8" s="6">
        <v>40115</v>
      </c>
      <c r="F8" s="5" t="s">
        <v>322</v>
      </c>
      <c r="G8" s="7">
        <v>681846</v>
      </c>
      <c r="H8" s="7">
        <v>0</v>
      </c>
      <c r="I8" s="7">
        <v>353895</v>
      </c>
      <c r="J8" s="7">
        <v>240000</v>
      </c>
      <c r="K8" s="7">
        <v>87951</v>
      </c>
      <c r="M8" s="7">
        <f t="shared" si="0"/>
        <v>681846</v>
      </c>
      <c r="N8" s="7">
        <f t="shared" si="1"/>
        <v>681846</v>
      </c>
      <c r="O8" s="7">
        <f t="shared" si="2"/>
        <v>0</v>
      </c>
    </row>
    <row r="9" spans="1:15" s="8" customFormat="1" ht="89.25">
      <c r="A9" s="5" t="s">
        <v>897</v>
      </c>
      <c r="B9" s="5" t="s">
        <v>898</v>
      </c>
      <c r="C9" s="5" t="s">
        <v>42</v>
      </c>
      <c r="D9" s="5" t="s">
        <v>1253</v>
      </c>
      <c r="E9" s="6">
        <v>40116</v>
      </c>
      <c r="F9" s="5" t="s">
        <v>287</v>
      </c>
      <c r="G9" s="7">
        <v>643753.79</v>
      </c>
      <c r="H9" s="7">
        <v>0</v>
      </c>
      <c r="I9" s="7">
        <v>532450.2</v>
      </c>
      <c r="J9" s="7">
        <v>0</v>
      </c>
      <c r="K9" s="7">
        <v>111303.59</v>
      </c>
      <c r="M9" s="7">
        <f t="shared" si="0"/>
        <v>643753.7899999999</v>
      </c>
      <c r="N9" s="7">
        <f t="shared" si="1"/>
        <v>643753.79</v>
      </c>
      <c r="O9" s="7">
        <f t="shared" si="2"/>
        <v>0</v>
      </c>
    </row>
    <row r="10" spans="1:15" s="8" customFormat="1" ht="127.5">
      <c r="A10" s="5" t="s">
        <v>1091</v>
      </c>
      <c r="B10" s="5" t="s">
        <v>1092</v>
      </c>
      <c r="C10" s="5" t="s">
        <v>1004</v>
      </c>
      <c r="D10" s="5" t="s">
        <v>1253</v>
      </c>
      <c r="E10" s="6">
        <v>40116</v>
      </c>
      <c r="F10" s="5" t="s">
        <v>303</v>
      </c>
      <c r="G10" s="7">
        <v>5808408</v>
      </c>
      <c r="H10" s="7">
        <v>0</v>
      </c>
      <c r="I10" s="7">
        <v>5200750</v>
      </c>
      <c r="J10" s="7">
        <v>607658</v>
      </c>
      <c r="K10" s="7">
        <v>0</v>
      </c>
      <c r="M10" s="7">
        <f t="shared" si="0"/>
        <v>5808408</v>
      </c>
      <c r="N10" s="7">
        <f t="shared" si="1"/>
        <v>5808408</v>
      </c>
      <c r="O10" s="7">
        <f t="shared" si="2"/>
        <v>0</v>
      </c>
    </row>
    <row r="11" spans="1:15" s="8" customFormat="1" ht="102">
      <c r="A11" s="5" t="s">
        <v>1088</v>
      </c>
      <c r="B11" s="5" t="s">
        <v>2008</v>
      </c>
      <c r="C11" s="5" t="s">
        <v>1221</v>
      </c>
      <c r="D11" s="5" t="s">
        <v>1253</v>
      </c>
      <c r="E11" s="6">
        <v>40116</v>
      </c>
      <c r="F11" s="5" t="s">
        <v>383</v>
      </c>
      <c r="G11" s="7">
        <v>765870</v>
      </c>
      <c r="H11" s="7">
        <v>0</v>
      </c>
      <c r="I11" s="7">
        <v>605000</v>
      </c>
      <c r="J11" s="7">
        <v>0</v>
      </c>
      <c r="K11" s="7">
        <v>160870</v>
      </c>
      <c r="M11" s="7">
        <f t="shared" si="0"/>
        <v>765870</v>
      </c>
      <c r="N11" s="7">
        <f t="shared" si="1"/>
        <v>765870</v>
      </c>
      <c r="O11" s="7">
        <f t="shared" si="2"/>
        <v>0</v>
      </c>
    </row>
    <row r="12" spans="1:15" s="8" customFormat="1" ht="90.75" customHeight="1">
      <c r="A12" s="5" t="s">
        <v>2110</v>
      </c>
      <c r="B12" s="5" t="s">
        <v>2366</v>
      </c>
      <c r="C12" s="5" t="s">
        <v>1006</v>
      </c>
      <c r="D12" s="5" t="s">
        <v>1253</v>
      </c>
      <c r="E12" s="6">
        <v>40130</v>
      </c>
      <c r="F12" s="5" t="s">
        <v>298</v>
      </c>
      <c r="G12" s="7">
        <v>500284</v>
      </c>
      <c r="H12" s="7">
        <v>0</v>
      </c>
      <c r="I12" s="7">
        <v>259504</v>
      </c>
      <c r="J12" s="7">
        <v>0</v>
      </c>
      <c r="K12" s="7">
        <v>240780</v>
      </c>
      <c r="M12" s="7">
        <f t="shared" si="0"/>
        <v>500284</v>
      </c>
      <c r="N12" s="7">
        <f t="shared" si="1"/>
        <v>500284</v>
      </c>
      <c r="O12" s="7">
        <f t="shared" si="2"/>
        <v>0</v>
      </c>
    </row>
    <row r="13" spans="1:15" s="8" customFormat="1" ht="114.75">
      <c r="A13" s="5" t="s">
        <v>2104</v>
      </c>
      <c r="B13" s="5" t="s">
        <v>2105</v>
      </c>
      <c r="C13" s="5" t="s">
        <v>1203</v>
      </c>
      <c r="D13" s="5" t="s">
        <v>1253</v>
      </c>
      <c r="E13" s="6">
        <v>40130</v>
      </c>
      <c r="F13" s="5" t="s">
        <v>382</v>
      </c>
      <c r="G13" s="7">
        <v>5029653.31</v>
      </c>
      <c r="H13" s="7">
        <v>0</v>
      </c>
      <c r="I13" s="7">
        <v>3133612.13</v>
      </c>
      <c r="J13" s="7">
        <v>0</v>
      </c>
      <c r="K13" s="7">
        <v>1896041.18</v>
      </c>
      <c r="M13" s="7">
        <f t="shared" si="0"/>
        <v>5029653.31</v>
      </c>
      <c r="N13" s="7">
        <f t="shared" si="1"/>
        <v>5029653.31</v>
      </c>
      <c r="O13" s="7">
        <f t="shared" si="2"/>
        <v>0</v>
      </c>
    </row>
    <row r="14" spans="1:15" s="8" customFormat="1" ht="89.25">
      <c r="A14" s="5" t="s">
        <v>910</v>
      </c>
      <c r="B14" s="5" t="s">
        <v>911</v>
      </c>
      <c r="C14" s="5" t="s">
        <v>1002</v>
      </c>
      <c r="D14" s="5" t="s">
        <v>1253</v>
      </c>
      <c r="E14" s="6">
        <v>40126</v>
      </c>
      <c r="F14" s="5" t="s">
        <v>313</v>
      </c>
      <c r="G14" s="7">
        <v>844539.83</v>
      </c>
      <c r="H14" s="7">
        <v>0</v>
      </c>
      <c r="I14" s="7">
        <v>305683.23</v>
      </c>
      <c r="J14" s="7">
        <v>405849.5</v>
      </c>
      <c r="K14" s="7">
        <v>133007.1</v>
      </c>
      <c r="M14" s="7">
        <f t="shared" si="0"/>
        <v>844539.83</v>
      </c>
      <c r="N14" s="7">
        <f t="shared" si="1"/>
        <v>844539.83</v>
      </c>
      <c r="O14" s="7">
        <f t="shared" si="2"/>
        <v>0</v>
      </c>
    </row>
    <row r="15" spans="1:15" s="8" customFormat="1" ht="114.75">
      <c r="A15" s="5" t="s">
        <v>908</v>
      </c>
      <c r="B15" s="5" t="s">
        <v>909</v>
      </c>
      <c r="C15" s="5" t="s">
        <v>980</v>
      </c>
      <c r="D15" s="5" t="s">
        <v>1253</v>
      </c>
      <c r="E15" s="6">
        <v>40121</v>
      </c>
      <c r="F15" s="5" t="s">
        <v>296</v>
      </c>
      <c r="G15" s="7">
        <v>1000742.37</v>
      </c>
      <c r="H15" s="7">
        <v>0</v>
      </c>
      <c r="I15" s="7">
        <v>400000</v>
      </c>
      <c r="J15" s="7">
        <v>488624.07</v>
      </c>
      <c r="K15" s="7">
        <v>112118.3</v>
      </c>
      <c r="M15" s="7">
        <f t="shared" si="0"/>
        <v>1000742.3700000001</v>
      </c>
      <c r="N15" s="7">
        <f t="shared" si="1"/>
        <v>1000742.37</v>
      </c>
      <c r="O15" s="7">
        <f t="shared" si="2"/>
        <v>0</v>
      </c>
    </row>
    <row r="16" spans="1:15" s="8" customFormat="1" ht="178.5">
      <c r="A16" s="5" t="s">
        <v>2106</v>
      </c>
      <c r="B16" s="5" t="s">
        <v>2107</v>
      </c>
      <c r="C16" s="5" t="s">
        <v>1219</v>
      </c>
      <c r="D16" s="5" t="s">
        <v>1253</v>
      </c>
      <c r="E16" s="6">
        <v>40130</v>
      </c>
      <c r="F16" s="5" t="s">
        <v>381</v>
      </c>
      <c r="G16" s="7">
        <v>2110165.1</v>
      </c>
      <c r="H16" s="7">
        <v>1178262</v>
      </c>
      <c r="I16" s="7">
        <v>90104.63</v>
      </c>
      <c r="J16" s="7">
        <v>38616.27</v>
      </c>
      <c r="K16" s="7">
        <v>803182.2</v>
      </c>
      <c r="M16" s="7">
        <f t="shared" si="0"/>
        <v>2110165.0999999996</v>
      </c>
      <c r="N16" s="7">
        <f t="shared" si="1"/>
        <v>2110165.1</v>
      </c>
      <c r="O16" s="7">
        <f t="shared" si="2"/>
        <v>0</v>
      </c>
    </row>
    <row r="17" spans="1:15" s="8" customFormat="1" ht="114.75">
      <c r="A17" s="5" t="s">
        <v>1079</v>
      </c>
      <c r="B17" s="5" t="s">
        <v>1080</v>
      </c>
      <c r="C17" s="5" t="s">
        <v>1081</v>
      </c>
      <c r="D17" s="5" t="s">
        <v>1253</v>
      </c>
      <c r="E17" s="6">
        <v>40115</v>
      </c>
      <c r="F17" s="5" t="s">
        <v>337</v>
      </c>
      <c r="G17" s="7">
        <v>489325</v>
      </c>
      <c r="H17" s="7">
        <v>0</v>
      </c>
      <c r="I17" s="7">
        <v>463000</v>
      </c>
      <c r="J17" s="7">
        <v>0</v>
      </c>
      <c r="K17" s="7">
        <v>26325</v>
      </c>
      <c r="M17" s="7">
        <f t="shared" si="0"/>
        <v>489325</v>
      </c>
      <c r="N17" s="7">
        <f t="shared" si="1"/>
        <v>489325</v>
      </c>
      <c r="O17" s="7">
        <f t="shared" si="2"/>
        <v>0</v>
      </c>
    </row>
    <row r="18" spans="1:15" s="8" customFormat="1" ht="153">
      <c r="A18" s="5" t="s">
        <v>701</v>
      </c>
      <c r="B18" s="5" t="s">
        <v>702</v>
      </c>
      <c r="C18" s="5" t="s">
        <v>11</v>
      </c>
      <c r="D18" s="5" t="s">
        <v>962</v>
      </c>
      <c r="E18" s="6">
        <v>39666</v>
      </c>
      <c r="F18" s="5" t="s">
        <v>347</v>
      </c>
      <c r="G18" s="7">
        <v>209311</v>
      </c>
      <c r="H18" s="7">
        <v>0</v>
      </c>
      <c r="I18" s="7">
        <v>97036</v>
      </c>
      <c r="J18" s="7">
        <v>0</v>
      </c>
      <c r="K18" s="7">
        <v>112275</v>
      </c>
      <c r="M18" s="7">
        <f t="shared" si="0"/>
        <v>209311</v>
      </c>
      <c r="N18" s="7">
        <f t="shared" si="1"/>
        <v>209311</v>
      </c>
      <c r="O18" s="7">
        <f t="shared" si="2"/>
        <v>0</v>
      </c>
    </row>
    <row r="19" spans="1:15" s="8" customFormat="1" ht="102">
      <c r="A19" s="5" t="s">
        <v>1567</v>
      </c>
      <c r="B19" s="5" t="s">
        <v>1568</v>
      </c>
      <c r="C19" s="5" t="s">
        <v>15</v>
      </c>
      <c r="D19" s="5" t="s">
        <v>962</v>
      </c>
      <c r="E19" s="6">
        <v>39988</v>
      </c>
      <c r="F19" s="5" t="s">
        <v>348</v>
      </c>
      <c r="G19" s="7">
        <v>1675453</v>
      </c>
      <c r="H19" s="7">
        <v>0</v>
      </c>
      <c r="I19" s="7">
        <v>1498007.7</v>
      </c>
      <c r="J19" s="7">
        <v>0</v>
      </c>
      <c r="K19" s="7">
        <v>177445.3</v>
      </c>
      <c r="M19" s="7">
        <f t="shared" si="0"/>
        <v>1675453</v>
      </c>
      <c r="N19" s="7">
        <f t="shared" si="1"/>
        <v>1675453</v>
      </c>
      <c r="O19" s="7">
        <f t="shared" si="2"/>
        <v>0</v>
      </c>
    </row>
    <row r="20" spans="1:15" s="8" customFormat="1" ht="102">
      <c r="A20" s="5" t="s">
        <v>1805</v>
      </c>
      <c r="B20" s="5" t="s">
        <v>1840</v>
      </c>
      <c r="C20" s="5" t="s">
        <v>1246</v>
      </c>
      <c r="D20" s="5" t="s">
        <v>962</v>
      </c>
      <c r="E20" s="6">
        <v>39763</v>
      </c>
      <c r="F20" s="5" t="s">
        <v>376</v>
      </c>
      <c r="G20" s="7">
        <v>1009169.65</v>
      </c>
      <c r="H20" s="7">
        <v>0</v>
      </c>
      <c r="I20" s="7">
        <v>395895.98</v>
      </c>
      <c r="J20" s="7">
        <v>164478.53</v>
      </c>
      <c r="K20" s="7">
        <v>448795.14</v>
      </c>
      <c r="M20" s="7">
        <f t="shared" si="0"/>
        <v>1009169.65</v>
      </c>
      <c r="N20" s="7">
        <f t="shared" si="1"/>
        <v>1009169.65</v>
      </c>
      <c r="O20" s="7">
        <f t="shared" si="2"/>
        <v>0</v>
      </c>
    </row>
    <row r="21" spans="1:15" s="8" customFormat="1" ht="102">
      <c r="A21" s="5" t="s">
        <v>1279</v>
      </c>
      <c r="B21" s="5" t="s">
        <v>1840</v>
      </c>
      <c r="C21" s="5" t="s">
        <v>1246</v>
      </c>
      <c r="D21" s="5" t="s">
        <v>962</v>
      </c>
      <c r="E21" s="6">
        <v>39763</v>
      </c>
      <c r="F21" s="5" t="s">
        <v>376</v>
      </c>
      <c r="G21" s="7">
        <v>1009169.65</v>
      </c>
      <c r="H21" s="7">
        <v>0</v>
      </c>
      <c r="I21" s="7">
        <v>395895.98</v>
      </c>
      <c r="J21" s="7">
        <v>164478.53</v>
      </c>
      <c r="K21" s="7">
        <v>448795.14</v>
      </c>
      <c r="M21" s="7">
        <f t="shared" si="0"/>
        <v>1009169.65</v>
      </c>
      <c r="N21" s="7">
        <f t="shared" si="1"/>
        <v>1009169.65</v>
      </c>
      <c r="O21" s="7">
        <f t="shared" si="2"/>
        <v>0</v>
      </c>
    </row>
    <row r="22" spans="1:15" s="8" customFormat="1" ht="89.25">
      <c r="A22" s="5" t="s">
        <v>882</v>
      </c>
      <c r="B22" s="5" t="s">
        <v>883</v>
      </c>
      <c r="C22" s="5" t="s">
        <v>5</v>
      </c>
      <c r="D22" s="5" t="s">
        <v>962</v>
      </c>
      <c r="E22" s="6">
        <v>39716</v>
      </c>
      <c r="F22" s="5" t="s">
        <v>287</v>
      </c>
      <c r="G22" s="7">
        <v>683338.58</v>
      </c>
      <c r="H22" s="7">
        <v>0</v>
      </c>
      <c r="I22" s="7">
        <v>94190.86</v>
      </c>
      <c r="J22" s="7">
        <v>0</v>
      </c>
      <c r="K22" s="7">
        <v>589147.72</v>
      </c>
      <c r="M22" s="7">
        <f t="shared" si="0"/>
        <v>683338.58</v>
      </c>
      <c r="N22" s="7">
        <f t="shared" si="1"/>
        <v>683338.58</v>
      </c>
      <c r="O22" s="7">
        <f t="shared" si="2"/>
        <v>0</v>
      </c>
    </row>
    <row r="23" spans="1:15" s="8" customFormat="1" ht="51">
      <c r="A23" s="5" t="s">
        <v>1152</v>
      </c>
      <c r="B23" s="5" t="s">
        <v>1153</v>
      </c>
      <c r="C23" s="5" t="s">
        <v>1154</v>
      </c>
      <c r="D23" s="5" t="s">
        <v>962</v>
      </c>
      <c r="E23" s="6">
        <v>39710</v>
      </c>
      <c r="F23" s="5" t="s">
        <v>373</v>
      </c>
      <c r="G23" s="7">
        <v>1999449851</v>
      </c>
      <c r="H23" s="7">
        <v>1999449851</v>
      </c>
      <c r="I23" s="7">
        <v>0</v>
      </c>
      <c r="J23" s="7">
        <v>0</v>
      </c>
      <c r="K23" s="7">
        <v>0</v>
      </c>
      <c r="M23" s="7">
        <f t="shared" si="0"/>
        <v>1999449851</v>
      </c>
      <c r="N23" s="7">
        <f t="shared" si="1"/>
        <v>1999449851</v>
      </c>
      <c r="O23" s="7">
        <f t="shared" si="2"/>
        <v>0</v>
      </c>
    </row>
    <row r="24" spans="1:15" s="8" customFormat="1" ht="89.25">
      <c r="A24" s="5" t="s">
        <v>1280</v>
      </c>
      <c r="B24" s="5" t="s">
        <v>1841</v>
      </c>
      <c r="C24" s="5" t="s">
        <v>1281</v>
      </c>
      <c r="D24" s="5" t="s">
        <v>962</v>
      </c>
      <c r="E24" s="6">
        <v>39763</v>
      </c>
      <c r="F24" s="5" t="s">
        <v>368</v>
      </c>
      <c r="G24" s="7">
        <v>2362412</v>
      </c>
      <c r="H24" s="7">
        <v>0</v>
      </c>
      <c r="I24" s="7">
        <v>1888329.6</v>
      </c>
      <c r="J24" s="7">
        <v>0</v>
      </c>
      <c r="K24" s="7">
        <v>474082.4</v>
      </c>
      <c r="M24" s="7">
        <f t="shared" si="0"/>
        <v>2362412</v>
      </c>
      <c r="N24" s="7">
        <f t="shared" si="1"/>
        <v>2362412</v>
      </c>
      <c r="O24" s="7">
        <f t="shared" si="2"/>
        <v>0</v>
      </c>
    </row>
    <row r="25" spans="1:15" s="8" customFormat="1" ht="127.5">
      <c r="A25" s="5" t="s">
        <v>761</v>
      </c>
      <c r="B25" s="5" t="s">
        <v>2451</v>
      </c>
      <c r="C25" s="5" t="s">
        <v>994</v>
      </c>
      <c r="D25" s="5" t="s">
        <v>962</v>
      </c>
      <c r="E25" s="6">
        <v>39689</v>
      </c>
      <c r="F25" s="5" t="s">
        <v>322</v>
      </c>
      <c r="G25" s="7">
        <v>1882469.34</v>
      </c>
      <c r="H25" s="7">
        <v>0</v>
      </c>
      <c r="I25" s="7">
        <v>1490417.85</v>
      </c>
      <c r="J25" s="7">
        <v>0</v>
      </c>
      <c r="K25" s="7">
        <v>392051.49</v>
      </c>
      <c r="M25" s="7">
        <f t="shared" si="0"/>
        <v>1882469.34</v>
      </c>
      <c r="N25" s="7">
        <f t="shared" si="1"/>
        <v>1882469.34</v>
      </c>
      <c r="O25" s="7">
        <f t="shared" si="2"/>
        <v>0</v>
      </c>
    </row>
    <row r="26" spans="1:15" s="8" customFormat="1" ht="102">
      <c r="A26" s="5" t="s">
        <v>1500</v>
      </c>
      <c r="B26" s="5" t="s">
        <v>2458</v>
      </c>
      <c r="C26" s="5" t="s">
        <v>994</v>
      </c>
      <c r="D26" s="5" t="s">
        <v>962</v>
      </c>
      <c r="E26" s="6">
        <v>39703</v>
      </c>
      <c r="F26" s="5" t="s">
        <v>288</v>
      </c>
      <c r="G26" s="7">
        <v>5983682.3</v>
      </c>
      <c r="H26" s="7">
        <v>2816718.7</v>
      </c>
      <c r="I26" s="7">
        <v>2000000</v>
      </c>
      <c r="J26" s="7">
        <v>0</v>
      </c>
      <c r="K26" s="7">
        <v>1166963.6</v>
      </c>
      <c r="M26" s="7">
        <f t="shared" si="0"/>
        <v>5983682.300000001</v>
      </c>
      <c r="N26" s="7">
        <f t="shared" si="1"/>
        <v>5983682.3</v>
      </c>
      <c r="O26" s="7">
        <f t="shared" si="2"/>
        <v>0</v>
      </c>
    </row>
    <row r="27" spans="1:15" s="8" customFormat="1" ht="102">
      <c r="A27" s="5" t="s">
        <v>912</v>
      </c>
      <c r="B27" s="5" t="s">
        <v>2298</v>
      </c>
      <c r="C27" s="5" t="s">
        <v>994</v>
      </c>
      <c r="D27" s="5" t="s">
        <v>962</v>
      </c>
      <c r="E27" s="6">
        <v>40127</v>
      </c>
      <c r="F27" s="5" t="s">
        <v>289</v>
      </c>
      <c r="G27" s="7">
        <v>99984.74</v>
      </c>
      <c r="H27" s="7">
        <v>0</v>
      </c>
      <c r="I27" s="7">
        <v>99984.74</v>
      </c>
      <c r="J27" s="7">
        <v>0</v>
      </c>
      <c r="K27" s="7">
        <v>0</v>
      </c>
      <c r="M27" s="7">
        <f t="shared" si="0"/>
        <v>99984.74</v>
      </c>
      <c r="N27" s="7">
        <f t="shared" si="1"/>
        <v>99984.74</v>
      </c>
      <c r="O27" s="7">
        <f t="shared" si="2"/>
        <v>0</v>
      </c>
    </row>
    <row r="28" spans="1:15" s="8" customFormat="1" ht="165.75">
      <c r="A28" s="5" t="s">
        <v>2159</v>
      </c>
      <c r="B28" s="5" t="s">
        <v>2160</v>
      </c>
      <c r="C28" s="5" t="s">
        <v>2161</v>
      </c>
      <c r="D28" s="5" t="s">
        <v>962</v>
      </c>
      <c r="E28" s="6">
        <v>39744</v>
      </c>
      <c r="F28" s="5" t="s">
        <v>370</v>
      </c>
      <c r="G28" s="7">
        <v>971034.35</v>
      </c>
      <c r="H28" s="7">
        <v>0</v>
      </c>
      <c r="I28" s="7">
        <v>721034.35</v>
      </c>
      <c r="J28" s="7">
        <v>0</v>
      </c>
      <c r="K28" s="7">
        <v>250000</v>
      </c>
      <c r="M28" s="7">
        <f t="shared" si="0"/>
        <v>971034.35</v>
      </c>
      <c r="N28" s="7">
        <f t="shared" si="1"/>
        <v>971034.35</v>
      </c>
      <c r="O28" s="7">
        <f t="shared" si="2"/>
        <v>0</v>
      </c>
    </row>
    <row r="29" spans="1:15" s="8" customFormat="1" ht="102">
      <c r="A29" s="5" t="s">
        <v>1488</v>
      </c>
      <c r="B29" s="5" t="s">
        <v>1489</v>
      </c>
      <c r="C29" s="5" t="s">
        <v>2036</v>
      </c>
      <c r="D29" s="5" t="s">
        <v>962</v>
      </c>
      <c r="E29" s="6">
        <v>39841</v>
      </c>
      <c r="F29" s="5" t="s">
        <v>365</v>
      </c>
      <c r="G29" s="7">
        <v>4407250</v>
      </c>
      <c r="H29" s="7">
        <v>0</v>
      </c>
      <c r="I29" s="7">
        <v>2526524</v>
      </c>
      <c r="J29" s="7">
        <v>1600000</v>
      </c>
      <c r="K29" s="7">
        <v>280726</v>
      </c>
      <c r="M29" s="7">
        <f t="shared" si="0"/>
        <v>4407250</v>
      </c>
      <c r="N29" s="7">
        <f t="shared" si="1"/>
        <v>4407250</v>
      </c>
      <c r="O29" s="7">
        <f t="shared" si="2"/>
        <v>0</v>
      </c>
    </row>
    <row r="30" spans="1:15" s="8" customFormat="1" ht="140.25">
      <c r="A30" s="5" t="s">
        <v>1110</v>
      </c>
      <c r="B30" s="5" t="s">
        <v>1826</v>
      </c>
      <c r="C30" s="5" t="s">
        <v>1111</v>
      </c>
      <c r="D30" s="5" t="s">
        <v>962</v>
      </c>
      <c r="E30" s="6">
        <v>39741</v>
      </c>
      <c r="F30" s="5" t="s">
        <v>329</v>
      </c>
      <c r="G30" s="7">
        <v>534188.44</v>
      </c>
      <c r="H30" s="7">
        <v>0</v>
      </c>
      <c r="I30" s="7">
        <v>290383.59</v>
      </c>
      <c r="J30" s="7">
        <v>0</v>
      </c>
      <c r="K30" s="7">
        <v>243804.85</v>
      </c>
      <c r="M30" s="7">
        <f t="shared" si="0"/>
        <v>534188.4400000001</v>
      </c>
      <c r="N30" s="7">
        <f t="shared" si="1"/>
        <v>534188.44</v>
      </c>
      <c r="O30" s="7">
        <f t="shared" si="2"/>
        <v>0</v>
      </c>
    </row>
    <row r="31" spans="1:15" s="8" customFormat="1" ht="153">
      <c r="A31" s="5" t="s">
        <v>1113</v>
      </c>
      <c r="B31" s="5" t="s">
        <v>1827</v>
      </c>
      <c r="C31" s="5" t="s">
        <v>1828</v>
      </c>
      <c r="D31" s="5" t="s">
        <v>962</v>
      </c>
      <c r="E31" s="6">
        <v>39743</v>
      </c>
      <c r="F31" s="5" t="s">
        <v>329</v>
      </c>
      <c r="G31" s="7">
        <v>714822.92</v>
      </c>
      <c r="H31" s="7">
        <v>0</v>
      </c>
      <c r="I31" s="7">
        <v>420926.29</v>
      </c>
      <c r="J31" s="7">
        <v>0</v>
      </c>
      <c r="K31" s="7">
        <v>293896.63</v>
      </c>
      <c r="M31" s="7">
        <f t="shared" si="0"/>
        <v>714822.9199999999</v>
      </c>
      <c r="N31" s="7">
        <f t="shared" si="1"/>
        <v>714822.92</v>
      </c>
      <c r="O31" s="7">
        <f t="shared" si="2"/>
        <v>0</v>
      </c>
    </row>
    <row r="32" spans="1:15" s="8" customFormat="1" ht="114.75">
      <c r="A32" s="5" t="s">
        <v>913</v>
      </c>
      <c r="B32" s="5" t="s">
        <v>914</v>
      </c>
      <c r="C32" s="5" t="s">
        <v>2151</v>
      </c>
      <c r="D32" s="5" t="s">
        <v>962</v>
      </c>
      <c r="E32" s="6">
        <v>40127</v>
      </c>
      <c r="F32" s="5" t="s">
        <v>290</v>
      </c>
      <c r="G32" s="7">
        <v>358373.25</v>
      </c>
      <c r="H32" s="7">
        <v>0</v>
      </c>
      <c r="I32" s="7">
        <v>174126.85</v>
      </c>
      <c r="J32" s="7">
        <v>118538.15</v>
      </c>
      <c r="K32" s="7">
        <v>65708.25</v>
      </c>
      <c r="M32" s="7">
        <f t="shared" si="0"/>
        <v>358373.25</v>
      </c>
      <c r="N32" s="7">
        <f t="shared" si="1"/>
        <v>358373.25</v>
      </c>
      <c r="O32" s="7">
        <f t="shared" si="2"/>
        <v>0</v>
      </c>
    </row>
    <row r="33" spans="1:15" s="8" customFormat="1" ht="89.25">
      <c r="A33" s="5" t="s">
        <v>754</v>
      </c>
      <c r="B33" s="5" t="s">
        <v>2403</v>
      </c>
      <c r="C33" s="5" t="s">
        <v>1004</v>
      </c>
      <c r="D33" s="5" t="s">
        <v>962</v>
      </c>
      <c r="E33" s="6">
        <v>39688</v>
      </c>
      <c r="F33" s="5" t="s">
        <v>353</v>
      </c>
      <c r="G33" s="7">
        <v>325221</v>
      </c>
      <c r="H33" s="7">
        <v>0</v>
      </c>
      <c r="I33" s="7">
        <v>227655</v>
      </c>
      <c r="J33" s="7">
        <v>0</v>
      </c>
      <c r="K33" s="7">
        <v>97566</v>
      </c>
      <c r="M33" s="7">
        <f t="shared" si="0"/>
        <v>325221</v>
      </c>
      <c r="N33" s="7">
        <f t="shared" si="1"/>
        <v>325221</v>
      </c>
      <c r="O33" s="7">
        <f t="shared" si="2"/>
        <v>0</v>
      </c>
    </row>
    <row r="34" spans="1:15" s="8" customFormat="1" ht="127.5">
      <c r="A34" s="5" t="s">
        <v>1100</v>
      </c>
      <c r="B34" s="5" t="s">
        <v>1101</v>
      </c>
      <c r="C34" s="5" t="s">
        <v>444</v>
      </c>
      <c r="D34" s="5" t="s">
        <v>962</v>
      </c>
      <c r="E34" s="6">
        <v>39737</v>
      </c>
      <c r="F34" s="5" t="s">
        <v>297</v>
      </c>
      <c r="G34" s="7">
        <v>508148337</v>
      </c>
      <c r="H34" s="7">
        <v>62804000</v>
      </c>
      <c r="I34" s="7">
        <v>382000000</v>
      </c>
      <c r="J34" s="7">
        <v>0</v>
      </c>
      <c r="K34" s="7">
        <v>63344337</v>
      </c>
      <c r="M34" s="7">
        <f t="shared" si="0"/>
        <v>508148337</v>
      </c>
      <c r="N34" s="7">
        <f t="shared" si="1"/>
        <v>508148337</v>
      </c>
      <c r="O34" s="7">
        <f t="shared" si="2"/>
        <v>0</v>
      </c>
    </row>
    <row r="35" spans="1:15" s="8" customFormat="1" ht="216.75">
      <c r="A35" s="5" t="s">
        <v>641</v>
      </c>
      <c r="B35" s="5" t="s">
        <v>642</v>
      </c>
      <c r="C35" s="5" t="s">
        <v>643</v>
      </c>
      <c r="D35" s="5" t="s">
        <v>962</v>
      </c>
      <c r="E35" s="6">
        <v>39752</v>
      </c>
      <c r="F35" s="5" t="s">
        <v>305</v>
      </c>
      <c r="G35" s="7">
        <v>3827683.94</v>
      </c>
      <c r="H35" s="7">
        <v>0</v>
      </c>
      <c r="I35" s="7">
        <v>2237100.29</v>
      </c>
      <c r="J35" s="7">
        <v>0</v>
      </c>
      <c r="K35" s="7">
        <v>1590583.65</v>
      </c>
      <c r="M35" s="7">
        <f t="shared" si="0"/>
        <v>3827683.94</v>
      </c>
      <c r="N35" s="7">
        <f t="shared" si="1"/>
        <v>3827683.94</v>
      </c>
      <c r="O35" s="7">
        <f t="shared" si="2"/>
        <v>0</v>
      </c>
    </row>
    <row r="36" spans="1:15" s="8" customFormat="1" ht="140.25">
      <c r="A36" s="5" t="s">
        <v>624</v>
      </c>
      <c r="B36" s="5" t="s">
        <v>1830</v>
      </c>
      <c r="C36" s="5" t="s">
        <v>1211</v>
      </c>
      <c r="D36" s="5" t="s">
        <v>962</v>
      </c>
      <c r="E36" s="6">
        <v>39750</v>
      </c>
      <c r="F36" s="5" t="s">
        <v>347</v>
      </c>
      <c r="G36" s="7">
        <v>2925944.15</v>
      </c>
      <c r="H36" s="7">
        <v>0</v>
      </c>
      <c r="I36" s="7">
        <v>1029901.55</v>
      </c>
      <c r="J36" s="7">
        <v>0</v>
      </c>
      <c r="K36" s="7">
        <v>1896042.6</v>
      </c>
      <c r="M36" s="7">
        <f t="shared" si="0"/>
        <v>2925944.1500000004</v>
      </c>
      <c r="N36" s="7">
        <f t="shared" si="1"/>
        <v>2925944.15</v>
      </c>
      <c r="O36" s="7">
        <f t="shared" si="2"/>
        <v>0</v>
      </c>
    </row>
    <row r="37" spans="1:15" s="8" customFormat="1" ht="106.5" customHeight="1">
      <c r="A37" s="5" t="s">
        <v>1464</v>
      </c>
      <c r="B37" s="5" t="s">
        <v>2340</v>
      </c>
      <c r="C37" s="5" t="s">
        <v>1016</v>
      </c>
      <c r="D37" s="5" t="s">
        <v>962</v>
      </c>
      <c r="E37" s="6">
        <v>39835</v>
      </c>
      <c r="F37" s="5" t="s">
        <v>337</v>
      </c>
      <c r="G37" s="7">
        <v>656883.63</v>
      </c>
      <c r="H37" s="7">
        <v>0</v>
      </c>
      <c r="I37" s="7">
        <v>357235.8</v>
      </c>
      <c r="J37" s="7">
        <v>192292.66</v>
      </c>
      <c r="K37" s="7">
        <v>107355.17</v>
      </c>
      <c r="M37" s="7">
        <f t="shared" si="0"/>
        <v>656883.63</v>
      </c>
      <c r="N37" s="7">
        <f t="shared" si="1"/>
        <v>656883.63</v>
      </c>
      <c r="O37" s="7">
        <f t="shared" si="2"/>
        <v>0</v>
      </c>
    </row>
    <row r="38" spans="1:15" s="8" customFormat="1" ht="89.25">
      <c r="A38" s="5" t="s">
        <v>1427</v>
      </c>
      <c r="B38" s="5" t="s">
        <v>1428</v>
      </c>
      <c r="C38" s="5" t="s">
        <v>1206</v>
      </c>
      <c r="D38" s="5" t="s">
        <v>962</v>
      </c>
      <c r="E38" s="6">
        <v>39812</v>
      </c>
      <c r="F38" s="5" t="s">
        <v>301</v>
      </c>
      <c r="G38" s="7">
        <v>233033.25</v>
      </c>
      <c r="H38" s="7">
        <v>0</v>
      </c>
      <c r="I38" s="7">
        <v>112944.41</v>
      </c>
      <c r="J38" s="7">
        <v>0</v>
      </c>
      <c r="K38" s="7">
        <v>120088.84</v>
      </c>
      <c r="M38" s="7">
        <f t="shared" si="0"/>
        <v>233033.25</v>
      </c>
      <c r="N38" s="7">
        <f t="shared" si="1"/>
        <v>233033.25</v>
      </c>
      <c r="O38" s="7">
        <f t="shared" si="2"/>
        <v>0</v>
      </c>
    </row>
    <row r="39" spans="1:15" s="8" customFormat="1" ht="89.25">
      <c r="A39" s="5" t="s">
        <v>1175</v>
      </c>
      <c r="B39" s="5" t="s">
        <v>1176</v>
      </c>
      <c r="C39" s="5" t="s">
        <v>1122</v>
      </c>
      <c r="D39" s="5" t="s">
        <v>962</v>
      </c>
      <c r="E39" s="6">
        <v>39713</v>
      </c>
      <c r="F39" s="5" t="s">
        <v>388</v>
      </c>
      <c r="G39" s="7">
        <v>1023709</v>
      </c>
      <c r="H39" s="7">
        <v>0</v>
      </c>
      <c r="I39" s="7">
        <v>548596</v>
      </c>
      <c r="J39" s="7">
        <v>0</v>
      </c>
      <c r="K39" s="7">
        <v>475113</v>
      </c>
      <c r="M39" s="7">
        <f t="shared" si="0"/>
        <v>1023709</v>
      </c>
      <c r="N39" s="7">
        <f t="shared" si="1"/>
        <v>1023709</v>
      </c>
      <c r="O39" s="7">
        <f t="shared" si="2"/>
        <v>0</v>
      </c>
    </row>
    <row r="40" spans="1:15" s="8" customFormat="1" ht="89.25">
      <c r="A40" s="5" t="s">
        <v>1296</v>
      </c>
      <c r="B40" s="5" t="s">
        <v>1845</v>
      </c>
      <c r="C40" s="5" t="s">
        <v>1013</v>
      </c>
      <c r="D40" s="5" t="s">
        <v>962</v>
      </c>
      <c r="E40" s="6">
        <v>39772</v>
      </c>
      <c r="F40" s="5" t="s">
        <v>371</v>
      </c>
      <c r="G40" s="7">
        <v>1832296</v>
      </c>
      <c r="H40" s="7">
        <v>0</v>
      </c>
      <c r="I40" s="7">
        <v>1279107.2</v>
      </c>
      <c r="J40" s="7">
        <v>0</v>
      </c>
      <c r="K40" s="7">
        <v>553188.8</v>
      </c>
      <c r="M40" s="7">
        <f t="shared" si="0"/>
        <v>1832296</v>
      </c>
      <c r="N40" s="7">
        <f t="shared" si="1"/>
        <v>1832296</v>
      </c>
      <c r="O40" s="7">
        <f t="shared" si="2"/>
        <v>0</v>
      </c>
    </row>
    <row r="41" spans="1:15" s="8" customFormat="1" ht="114.75">
      <c r="A41" s="5" t="s">
        <v>1114</v>
      </c>
      <c r="B41" s="5" t="s">
        <v>1115</v>
      </c>
      <c r="C41" s="5" t="s">
        <v>1025</v>
      </c>
      <c r="D41" s="5" t="s">
        <v>962</v>
      </c>
      <c r="E41" s="6">
        <v>39744</v>
      </c>
      <c r="F41" s="5" t="s">
        <v>308</v>
      </c>
      <c r="G41" s="7">
        <v>2261054.3</v>
      </c>
      <c r="H41" s="7">
        <v>0</v>
      </c>
      <c r="I41" s="7">
        <v>900000</v>
      </c>
      <c r="J41" s="7">
        <v>0</v>
      </c>
      <c r="K41" s="7">
        <v>1361054.3</v>
      </c>
      <c r="M41" s="7">
        <f t="shared" si="0"/>
        <v>2261054.3</v>
      </c>
      <c r="N41" s="7">
        <f t="shared" si="1"/>
        <v>2261054.3</v>
      </c>
      <c r="O41" s="7">
        <f t="shared" si="2"/>
        <v>0</v>
      </c>
    </row>
    <row r="42" spans="1:15" s="8" customFormat="1" ht="89.25">
      <c r="A42" s="5" t="s">
        <v>623</v>
      </c>
      <c r="B42" s="5" t="s">
        <v>2335</v>
      </c>
      <c r="C42" s="5" t="s">
        <v>1117</v>
      </c>
      <c r="D42" s="5" t="s">
        <v>962</v>
      </c>
      <c r="E42" s="6">
        <v>39750</v>
      </c>
      <c r="F42" s="5" t="s">
        <v>376</v>
      </c>
      <c r="G42" s="7">
        <v>2255073015</v>
      </c>
      <c r="H42" s="7">
        <v>0</v>
      </c>
      <c r="I42" s="7">
        <v>1450560484</v>
      </c>
      <c r="J42" s="7">
        <v>0</v>
      </c>
      <c r="K42" s="7">
        <v>804512531</v>
      </c>
      <c r="M42" s="7">
        <f t="shared" si="0"/>
        <v>2255073015</v>
      </c>
      <c r="N42" s="7">
        <f t="shared" si="1"/>
        <v>2255073015</v>
      </c>
      <c r="O42" s="7">
        <f t="shared" si="2"/>
        <v>0</v>
      </c>
    </row>
    <row r="43" spans="1:15" s="8" customFormat="1" ht="173.25" customHeight="1">
      <c r="A43" s="5" t="s">
        <v>1462</v>
      </c>
      <c r="B43" s="5" t="s">
        <v>1953</v>
      </c>
      <c r="C43" s="5" t="s">
        <v>1242</v>
      </c>
      <c r="D43" s="5" t="s">
        <v>962</v>
      </c>
      <c r="E43" s="6">
        <v>39951</v>
      </c>
      <c r="F43" s="5" t="s">
        <v>351</v>
      </c>
      <c r="G43" s="7">
        <v>970729.7</v>
      </c>
      <c r="H43" s="7">
        <v>0</v>
      </c>
      <c r="I43" s="7">
        <v>602510.79</v>
      </c>
      <c r="J43" s="7">
        <v>0</v>
      </c>
      <c r="K43" s="7">
        <v>368218.91</v>
      </c>
      <c r="M43" s="7">
        <f t="shared" si="0"/>
        <v>970729.7</v>
      </c>
      <c r="N43" s="7">
        <f t="shared" si="1"/>
        <v>970729.7</v>
      </c>
      <c r="O43" s="7">
        <f t="shared" si="2"/>
        <v>0</v>
      </c>
    </row>
    <row r="44" spans="1:15" s="8" customFormat="1" ht="153">
      <c r="A44" s="5" t="s">
        <v>870</v>
      </c>
      <c r="B44" s="5" t="s">
        <v>2450</v>
      </c>
      <c r="C44" s="5" t="s">
        <v>1218</v>
      </c>
      <c r="D44" s="5" t="s">
        <v>962</v>
      </c>
      <c r="E44" s="6">
        <v>39687</v>
      </c>
      <c r="F44" s="5" t="s">
        <v>389</v>
      </c>
      <c r="G44" s="7">
        <v>1643526</v>
      </c>
      <c r="H44" s="7">
        <v>0</v>
      </c>
      <c r="I44" s="7">
        <v>1126821</v>
      </c>
      <c r="J44" s="7">
        <v>0</v>
      </c>
      <c r="K44" s="7">
        <v>516705</v>
      </c>
      <c r="M44" s="7">
        <f t="shared" si="0"/>
        <v>1643526</v>
      </c>
      <c r="N44" s="7">
        <f t="shared" si="1"/>
        <v>1643526</v>
      </c>
      <c r="O44" s="7">
        <f t="shared" si="2"/>
        <v>0</v>
      </c>
    </row>
    <row r="45" spans="1:15" s="8" customFormat="1" ht="114.75">
      <c r="A45" s="5" t="s">
        <v>1497</v>
      </c>
      <c r="B45" s="5" t="s">
        <v>2456</v>
      </c>
      <c r="C45" s="5" t="s">
        <v>1498</v>
      </c>
      <c r="D45" s="5" t="s">
        <v>962</v>
      </c>
      <c r="E45" s="6">
        <v>39703</v>
      </c>
      <c r="F45" s="5" t="s">
        <v>389</v>
      </c>
      <c r="G45" s="7">
        <v>1028955</v>
      </c>
      <c r="H45" s="7">
        <v>236955</v>
      </c>
      <c r="I45" s="7">
        <v>0</v>
      </c>
      <c r="J45" s="7">
        <v>0</v>
      </c>
      <c r="K45" s="7">
        <v>792000</v>
      </c>
      <c r="M45" s="7">
        <f t="shared" si="0"/>
        <v>1028955</v>
      </c>
      <c r="N45" s="7">
        <f t="shared" si="1"/>
        <v>1028955</v>
      </c>
      <c r="O45" s="7">
        <f t="shared" si="2"/>
        <v>0</v>
      </c>
    </row>
    <row r="46" spans="1:15" s="8" customFormat="1" ht="103.5" customHeight="1">
      <c r="A46" s="5" t="s">
        <v>1803</v>
      </c>
      <c r="B46" s="5" t="s">
        <v>1804</v>
      </c>
      <c r="C46" s="5" t="s">
        <v>1138</v>
      </c>
      <c r="D46" s="5" t="s">
        <v>962</v>
      </c>
      <c r="E46" s="6">
        <v>39762</v>
      </c>
      <c r="F46" s="5" t="s">
        <v>317</v>
      </c>
      <c r="G46" s="7">
        <v>111441.84</v>
      </c>
      <c r="H46" s="7">
        <v>0</v>
      </c>
      <c r="I46" s="7">
        <v>0</v>
      </c>
      <c r="J46" s="7">
        <v>0</v>
      </c>
      <c r="K46" s="7">
        <v>111441.84</v>
      </c>
      <c r="M46" s="7">
        <f t="shared" si="0"/>
        <v>111441.84</v>
      </c>
      <c r="N46" s="7">
        <f t="shared" si="1"/>
        <v>111441.84</v>
      </c>
      <c r="O46" s="7">
        <f t="shared" si="2"/>
        <v>0</v>
      </c>
    </row>
    <row r="47" spans="1:15" s="8" customFormat="1" ht="102">
      <c r="A47" s="5" t="s">
        <v>2086</v>
      </c>
      <c r="B47" s="5" t="s">
        <v>2289</v>
      </c>
      <c r="C47" s="5" t="s">
        <v>2087</v>
      </c>
      <c r="D47" s="5" t="s">
        <v>962</v>
      </c>
      <c r="E47" s="6">
        <v>40025</v>
      </c>
      <c r="F47" s="5" t="s">
        <v>289</v>
      </c>
      <c r="G47" s="7">
        <v>590462.6</v>
      </c>
      <c r="H47" s="7">
        <v>0</v>
      </c>
      <c r="I47" s="7">
        <v>414835.68</v>
      </c>
      <c r="J47" s="7">
        <v>0</v>
      </c>
      <c r="K47" s="7">
        <v>175626.92</v>
      </c>
      <c r="M47" s="7">
        <f t="shared" si="0"/>
        <v>590462.6</v>
      </c>
      <c r="N47" s="7">
        <f t="shared" si="1"/>
        <v>590462.6</v>
      </c>
      <c r="O47" s="7">
        <f t="shared" si="2"/>
        <v>0</v>
      </c>
    </row>
    <row r="48" spans="1:15" s="8" customFormat="1" ht="76.5">
      <c r="A48" s="5" t="s">
        <v>2162</v>
      </c>
      <c r="B48" s="5" t="s">
        <v>2163</v>
      </c>
      <c r="C48" s="5" t="s">
        <v>1002</v>
      </c>
      <c r="D48" s="5" t="s">
        <v>962</v>
      </c>
      <c r="E48" s="6">
        <v>39744</v>
      </c>
      <c r="F48" s="5" t="s">
        <v>313</v>
      </c>
      <c r="G48" s="7">
        <v>326403.75</v>
      </c>
      <c r="H48" s="7">
        <v>0</v>
      </c>
      <c r="I48" s="7">
        <v>276403.75</v>
      </c>
      <c r="J48" s="7">
        <v>0</v>
      </c>
      <c r="K48" s="7">
        <v>50000</v>
      </c>
      <c r="M48" s="7">
        <f t="shared" si="0"/>
        <v>326403.75</v>
      </c>
      <c r="N48" s="7">
        <f t="shared" si="1"/>
        <v>326403.75</v>
      </c>
      <c r="O48" s="7">
        <f t="shared" si="2"/>
        <v>0</v>
      </c>
    </row>
    <row r="49" spans="1:15" s="8" customFormat="1" ht="63.75">
      <c r="A49" s="5" t="s">
        <v>2227</v>
      </c>
      <c r="B49" s="5" t="s">
        <v>2228</v>
      </c>
      <c r="C49" s="5" t="s">
        <v>1232</v>
      </c>
      <c r="D49" s="5" t="s">
        <v>962</v>
      </c>
      <c r="E49" s="6">
        <v>39800</v>
      </c>
      <c r="F49" s="5" t="s">
        <v>357</v>
      </c>
      <c r="G49" s="7">
        <v>2305816.11</v>
      </c>
      <c r="H49" s="7">
        <v>0</v>
      </c>
      <c r="I49" s="7">
        <v>1491066.11</v>
      </c>
      <c r="J49" s="7">
        <v>0</v>
      </c>
      <c r="K49" s="7">
        <v>814750</v>
      </c>
      <c r="M49" s="7">
        <f t="shared" si="0"/>
        <v>2305816.1100000003</v>
      </c>
      <c r="N49" s="7">
        <f t="shared" si="1"/>
        <v>2305816.11</v>
      </c>
      <c r="O49" s="7">
        <f t="shared" si="2"/>
        <v>0</v>
      </c>
    </row>
    <row r="50" spans="1:15" s="8" customFormat="1" ht="106.5" customHeight="1">
      <c r="A50" s="5" t="s">
        <v>1351</v>
      </c>
      <c r="B50" s="5" t="s">
        <v>1850</v>
      </c>
      <c r="C50" s="5" t="s">
        <v>1121</v>
      </c>
      <c r="D50" s="5" t="s">
        <v>962</v>
      </c>
      <c r="E50" s="6">
        <v>39794</v>
      </c>
      <c r="F50" s="5" t="s">
        <v>346</v>
      </c>
      <c r="G50" s="7">
        <v>2061654.56</v>
      </c>
      <c r="H50" s="7">
        <v>0</v>
      </c>
      <c r="I50" s="7">
        <v>1202331.88</v>
      </c>
      <c r="J50" s="7">
        <v>0</v>
      </c>
      <c r="K50" s="7">
        <v>859322.68</v>
      </c>
      <c r="M50" s="7">
        <f t="shared" si="0"/>
        <v>2061654.56</v>
      </c>
      <c r="N50" s="7">
        <f t="shared" si="1"/>
        <v>2061654.56</v>
      </c>
      <c r="O50" s="7">
        <f t="shared" si="2"/>
        <v>0</v>
      </c>
    </row>
    <row r="51" spans="1:15" s="8" customFormat="1" ht="140.25">
      <c r="A51" s="5" t="s">
        <v>622</v>
      </c>
      <c r="B51" s="5" t="s">
        <v>1829</v>
      </c>
      <c r="C51" s="5" t="s">
        <v>1130</v>
      </c>
      <c r="D51" s="5" t="s">
        <v>962</v>
      </c>
      <c r="E51" s="6">
        <v>39750</v>
      </c>
      <c r="F51" s="5" t="s">
        <v>374</v>
      </c>
      <c r="G51" s="7">
        <v>2620469</v>
      </c>
      <c r="H51" s="7">
        <v>0</v>
      </c>
      <c r="I51" s="7">
        <v>1493721</v>
      </c>
      <c r="J51" s="7">
        <v>0</v>
      </c>
      <c r="K51" s="7">
        <v>1126748</v>
      </c>
      <c r="M51" s="7">
        <f t="shared" si="0"/>
        <v>2620469</v>
      </c>
      <c r="N51" s="7">
        <f t="shared" si="1"/>
        <v>2620469</v>
      </c>
      <c r="O51" s="7">
        <f t="shared" si="2"/>
        <v>0</v>
      </c>
    </row>
    <row r="52" spans="1:15" s="8" customFormat="1" ht="89.25">
      <c r="A52" s="5" t="s">
        <v>1899</v>
      </c>
      <c r="B52" s="5" t="s">
        <v>1900</v>
      </c>
      <c r="C52" s="5" t="s">
        <v>1901</v>
      </c>
      <c r="D52" s="5" t="s">
        <v>962</v>
      </c>
      <c r="E52" s="6">
        <v>39889</v>
      </c>
      <c r="F52" s="5" t="s">
        <v>352</v>
      </c>
      <c r="G52" s="7">
        <v>2718280</v>
      </c>
      <c r="H52" s="7">
        <v>0</v>
      </c>
      <c r="I52" s="7">
        <v>449237</v>
      </c>
      <c r="J52" s="7">
        <v>2231417</v>
      </c>
      <c r="K52" s="7">
        <v>37626</v>
      </c>
      <c r="M52" s="7">
        <f t="shared" si="0"/>
        <v>2718280</v>
      </c>
      <c r="N52" s="7">
        <f t="shared" si="1"/>
        <v>2718280</v>
      </c>
      <c r="O52" s="7">
        <f t="shared" si="2"/>
        <v>0</v>
      </c>
    </row>
    <row r="53" spans="1:15" s="8" customFormat="1" ht="130.5" customHeight="1">
      <c r="A53" s="5" t="s">
        <v>1300</v>
      </c>
      <c r="B53" s="5" t="s">
        <v>1301</v>
      </c>
      <c r="C53" s="5" t="s">
        <v>1231</v>
      </c>
      <c r="D53" s="5" t="s">
        <v>962</v>
      </c>
      <c r="E53" s="6">
        <v>39778</v>
      </c>
      <c r="F53" s="5" t="s">
        <v>393</v>
      </c>
      <c r="G53" s="7">
        <v>1784438.11</v>
      </c>
      <c r="H53" s="7">
        <v>0</v>
      </c>
      <c r="I53" s="7">
        <v>1162050.63</v>
      </c>
      <c r="J53" s="7">
        <v>0</v>
      </c>
      <c r="K53" s="7">
        <v>622387.48</v>
      </c>
      <c r="M53" s="7">
        <f t="shared" si="0"/>
        <v>1784438.1099999999</v>
      </c>
      <c r="N53" s="7">
        <f t="shared" si="1"/>
        <v>1784438.11</v>
      </c>
      <c r="O53" s="7">
        <f t="shared" si="2"/>
        <v>0</v>
      </c>
    </row>
    <row r="54" spans="1:15" s="8" customFormat="1" ht="140.25">
      <c r="A54" s="5" t="s">
        <v>151</v>
      </c>
      <c r="B54" s="5" t="s">
        <v>152</v>
      </c>
      <c r="C54" s="5" t="s">
        <v>25</v>
      </c>
      <c r="D54" s="5" t="s">
        <v>962</v>
      </c>
      <c r="E54" s="6">
        <v>39590</v>
      </c>
      <c r="F54" s="5" t="s">
        <v>342</v>
      </c>
      <c r="G54" s="7">
        <v>1274634</v>
      </c>
      <c r="H54" s="7">
        <v>1000000</v>
      </c>
      <c r="I54" s="7">
        <v>63817</v>
      </c>
      <c r="J54" s="7">
        <v>0</v>
      </c>
      <c r="K54" s="7">
        <v>210817</v>
      </c>
      <c r="M54" s="7">
        <f t="shared" si="0"/>
        <v>1274634</v>
      </c>
      <c r="N54" s="7">
        <f t="shared" si="1"/>
        <v>1274634</v>
      </c>
      <c r="O54" s="7">
        <f t="shared" si="2"/>
        <v>0</v>
      </c>
    </row>
    <row r="55" spans="1:15" s="8" customFormat="1" ht="127.5">
      <c r="A55" s="5" t="s">
        <v>150</v>
      </c>
      <c r="B55" s="5" t="s">
        <v>1682</v>
      </c>
      <c r="C55" s="5" t="s">
        <v>1000</v>
      </c>
      <c r="D55" s="5" t="s">
        <v>962</v>
      </c>
      <c r="E55" s="6">
        <v>39590</v>
      </c>
      <c r="F55" s="5" t="s">
        <v>303</v>
      </c>
      <c r="G55" s="7">
        <v>1348233</v>
      </c>
      <c r="H55" s="7">
        <v>1000000</v>
      </c>
      <c r="I55" s="7">
        <v>245233</v>
      </c>
      <c r="J55" s="7">
        <v>0</v>
      </c>
      <c r="K55" s="7">
        <v>103000</v>
      </c>
      <c r="M55" s="7">
        <f t="shared" si="0"/>
        <v>1348233</v>
      </c>
      <c r="N55" s="7">
        <f t="shared" si="1"/>
        <v>1348233</v>
      </c>
      <c r="O55" s="7">
        <f t="shared" si="2"/>
        <v>0</v>
      </c>
    </row>
    <row r="56" spans="1:15" s="8" customFormat="1" ht="89.25">
      <c r="A56" s="5" t="s">
        <v>1796</v>
      </c>
      <c r="B56" s="5" t="s">
        <v>1797</v>
      </c>
      <c r="C56" s="5" t="s">
        <v>1020</v>
      </c>
      <c r="D56" s="5" t="s">
        <v>962</v>
      </c>
      <c r="E56" s="6">
        <v>39759</v>
      </c>
      <c r="F56" s="5" t="s">
        <v>350</v>
      </c>
      <c r="G56" s="7">
        <v>5390927.8</v>
      </c>
      <c r="H56" s="7">
        <v>0</v>
      </c>
      <c r="I56" s="7">
        <v>2887927.8</v>
      </c>
      <c r="J56" s="7">
        <v>0</v>
      </c>
      <c r="K56" s="7">
        <v>2503000</v>
      </c>
      <c r="M56" s="7">
        <f t="shared" si="0"/>
        <v>5390927.8</v>
      </c>
      <c r="N56" s="7">
        <f t="shared" si="1"/>
        <v>5390927.8</v>
      </c>
      <c r="O56" s="7">
        <f t="shared" si="2"/>
        <v>0</v>
      </c>
    </row>
    <row r="57" spans="1:15" s="8" customFormat="1" ht="140.25">
      <c r="A57" s="5" t="s">
        <v>850</v>
      </c>
      <c r="B57" s="5" t="s">
        <v>2322</v>
      </c>
      <c r="C57" s="5" t="s">
        <v>1024</v>
      </c>
      <c r="D57" s="5" t="s">
        <v>962</v>
      </c>
      <c r="E57" s="6">
        <v>39679</v>
      </c>
      <c r="F57" s="5" t="s">
        <v>334</v>
      </c>
      <c r="G57" s="7">
        <v>101900</v>
      </c>
      <c r="H57" s="7">
        <v>0</v>
      </c>
      <c r="I57" s="7">
        <v>49327.57</v>
      </c>
      <c r="J57" s="7">
        <v>0</v>
      </c>
      <c r="K57" s="7">
        <v>52572.43</v>
      </c>
      <c r="M57" s="7">
        <f t="shared" si="0"/>
        <v>101900</v>
      </c>
      <c r="N57" s="7">
        <f t="shared" si="1"/>
        <v>101900</v>
      </c>
      <c r="O57" s="7">
        <f t="shared" si="2"/>
        <v>0</v>
      </c>
    </row>
    <row r="58" spans="1:15" s="8" customFormat="1" ht="102">
      <c r="A58" s="5" t="s">
        <v>2226</v>
      </c>
      <c r="B58" s="5" t="s">
        <v>1835</v>
      </c>
      <c r="C58" s="5" t="s">
        <v>1219</v>
      </c>
      <c r="D58" s="5" t="s">
        <v>962</v>
      </c>
      <c r="E58" s="6">
        <v>39757</v>
      </c>
      <c r="F58" s="5" t="s">
        <v>381</v>
      </c>
      <c r="G58" s="7">
        <v>2569678.44</v>
      </c>
      <c r="H58" s="7">
        <v>0</v>
      </c>
      <c r="I58" s="7">
        <v>2000000</v>
      </c>
      <c r="J58" s="7">
        <v>0</v>
      </c>
      <c r="K58" s="7">
        <v>569678.44</v>
      </c>
      <c r="M58" s="7">
        <f t="shared" si="0"/>
        <v>2569678.44</v>
      </c>
      <c r="N58" s="7">
        <f t="shared" si="1"/>
        <v>2569678.44</v>
      </c>
      <c r="O58" s="7">
        <f t="shared" si="2"/>
        <v>0</v>
      </c>
    </row>
    <row r="59" spans="1:15" s="8" customFormat="1" ht="108.75" customHeight="1">
      <c r="A59" s="5" t="s">
        <v>644</v>
      </c>
      <c r="B59" s="5" t="s">
        <v>1832</v>
      </c>
      <c r="C59" s="5" t="s">
        <v>1238</v>
      </c>
      <c r="D59" s="5" t="s">
        <v>962</v>
      </c>
      <c r="E59" s="6">
        <v>39752</v>
      </c>
      <c r="F59" s="5" t="s">
        <v>291</v>
      </c>
      <c r="G59" s="7">
        <v>2522604.33</v>
      </c>
      <c r="H59" s="7">
        <v>0</v>
      </c>
      <c r="I59" s="7">
        <v>2378061.02</v>
      </c>
      <c r="J59" s="7">
        <v>0</v>
      </c>
      <c r="K59" s="7">
        <v>144543.31</v>
      </c>
      <c r="M59" s="7">
        <f t="shared" si="0"/>
        <v>2522604.33</v>
      </c>
      <c r="N59" s="7">
        <f t="shared" si="1"/>
        <v>2522604.33</v>
      </c>
      <c r="O59" s="7">
        <f t="shared" si="2"/>
        <v>0</v>
      </c>
    </row>
    <row r="60" spans="1:15" s="8" customFormat="1" ht="127.5">
      <c r="A60" s="5" t="s">
        <v>1499</v>
      </c>
      <c r="B60" s="5" t="s">
        <v>2457</v>
      </c>
      <c r="C60" s="5" t="s">
        <v>1230</v>
      </c>
      <c r="D60" s="5" t="s">
        <v>962</v>
      </c>
      <c r="E60" s="6">
        <v>39703</v>
      </c>
      <c r="F60" s="5" t="s">
        <v>287</v>
      </c>
      <c r="G60" s="7">
        <v>5938315.55</v>
      </c>
      <c r="H60" s="7">
        <v>0</v>
      </c>
      <c r="I60" s="7">
        <v>1257791</v>
      </c>
      <c r="J60" s="7">
        <v>0</v>
      </c>
      <c r="K60" s="7">
        <v>4680524.55</v>
      </c>
      <c r="M60" s="7">
        <f t="shared" si="0"/>
        <v>5938315.55</v>
      </c>
      <c r="N60" s="7">
        <f t="shared" si="1"/>
        <v>5938315.55</v>
      </c>
      <c r="O60" s="7">
        <f t="shared" si="2"/>
        <v>0</v>
      </c>
    </row>
    <row r="61" spans="1:15" s="8" customFormat="1" ht="140.25">
      <c r="A61" s="5" t="s">
        <v>1095</v>
      </c>
      <c r="B61" s="5" t="s">
        <v>2333</v>
      </c>
      <c r="C61" s="5" t="s">
        <v>1823</v>
      </c>
      <c r="D61" s="5" t="s">
        <v>962</v>
      </c>
      <c r="E61" s="6">
        <v>39737</v>
      </c>
      <c r="F61" s="5" t="s">
        <v>297</v>
      </c>
      <c r="G61" s="7">
        <v>200000</v>
      </c>
      <c r="H61" s="7">
        <v>0</v>
      </c>
      <c r="I61" s="7">
        <v>200000</v>
      </c>
      <c r="J61" s="7">
        <v>0</v>
      </c>
      <c r="K61" s="7">
        <v>0</v>
      </c>
      <c r="M61" s="7">
        <f t="shared" si="0"/>
        <v>200000</v>
      </c>
      <c r="N61" s="7">
        <f t="shared" si="1"/>
        <v>200000</v>
      </c>
      <c r="O61" s="7">
        <f t="shared" si="2"/>
        <v>0</v>
      </c>
    </row>
    <row r="62" spans="1:15" s="8" customFormat="1" ht="114.75">
      <c r="A62" s="5" t="s">
        <v>1892</v>
      </c>
      <c r="B62" s="5" t="s">
        <v>453</v>
      </c>
      <c r="C62" s="5" t="s">
        <v>1823</v>
      </c>
      <c r="D62" s="5" t="s">
        <v>962</v>
      </c>
      <c r="E62" s="6">
        <v>39881</v>
      </c>
      <c r="F62" s="5" t="s">
        <v>295</v>
      </c>
      <c r="G62" s="7">
        <v>450000</v>
      </c>
      <c r="H62" s="7">
        <v>0</v>
      </c>
      <c r="I62" s="7">
        <v>450000</v>
      </c>
      <c r="J62" s="7">
        <v>0</v>
      </c>
      <c r="K62" s="7">
        <v>0</v>
      </c>
      <c r="M62" s="7">
        <f t="shared" si="0"/>
        <v>450000</v>
      </c>
      <c r="N62" s="7">
        <f t="shared" si="1"/>
        <v>450000</v>
      </c>
      <c r="O62" s="7">
        <f t="shared" si="2"/>
        <v>0</v>
      </c>
    </row>
    <row r="63" spans="1:15" s="8" customFormat="1" ht="89.25">
      <c r="A63" s="5" t="s">
        <v>1108</v>
      </c>
      <c r="B63" s="5" t="s">
        <v>1825</v>
      </c>
      <c r="C63" s="5" t="s">
        <v>1109</v>
      </c>
      <c r="D63" s="5" t="s">
        <v>962</v>
      </c>
      <c r="E63" s="6">
        <v>39741</v>
      </c>
      <c r="F63" s="5" t="s">
        <v>329</v>
      </c>
      <c r="G63" s="7">
        <v>604592.43</v>
      </c>
      <c r="H63" s="7">
        <v>0</v>
      </c>
      <c r="I63" s="7">
        <v>409752.49</v>
      </c>
      <c r="J63" s="7">
        <v>0</v>
      </c>
      <c r="K63" s="7">
        <v>194839.94</v>
      </c>
      <c r="M63" s="7">
        <f t="shared" si="0"/>
        <v>604592.4299999999</v>
      </c>
      <c r="N63" s="7">
        <f t="shared" si="1"/>
        <v>604592.43</v>
      </c>
      <c r="O63" s="7">
        <f t="shared" si="2"/>
        <v>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O5"/>
  <sheetViews>
    <sheetView zoomScale="75" zoomScaleNormal="75" workbookViewId="0" topLeftCell="A1">
      <selection activeCell="C5" sqref="C5"/>
    </sheetView>
  </sheetViews>
  <sheetFormatPr defaultColWidth="11.421875" defaultRowHeight="12.75"/>
  <cols>
    <col min="1" max="1" width="16.421875" style="0" customWidth="1"/>
    <col min="2" max="3" width="16.140625" style="0" customWidth="1"/>
    <col min="7" max="8" width="13.00390625" style="0" customWidth="1"/>
    <col min="13" max="13" width="12.7109375" style="0" customWidth="1"/>
    <col min="14" max="14" width="12.57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02">
      <c r="A2" s="5" t="s">
        <v>682</v>
      </c>
      <c r="B2" s="5" t="s">
        <v>2156</v>
      </c>
      <c r="C2" s="5" t="s">
        <v>2017</v>
      </c>
      <c r="D2" s="5" t="s">
        <v>1249</v>
      </c>
      <c r="E2" s="6">
        <v>39640</v>
      </c>
      <c r="F2" s="5" t="s">
        <v>379</v>
      </c>
      <c r="G2" s="7">
        <v>311944</v>
      </c>
      <c r="H2" s="7">
        <v>0</v>
      </c>
      <c r="I2" s="7">
        <v>104804</v>
      </c>
      <c r="J2" s="7">
        <v>207140</v>
      </c>
      <c r="K2" s="7">
        <v>0</v>
      </c>
      <c r="M2" s="7">
        <f>SUM(H2:K2)</f>
        <v>311944</v>
      </c>
      <c r="N2" s="7">
        <f>G2</f>
        <v>311944</v>
      </c>
      <c r="O2" s="7">
        <f>+M2-N2</f>
        <v>0</v>
      </c>
    </row>
    <row r="3" spans="1:15" s="8" customFormat="1" ht="153">
      <c r="A3" s="5" t="s">
        <v>1537</v>
      </c>
      <c r="B3" s="5" t="s">
        <v>2461</v>
      </c>
      <c r="C3" s="5" t="s">
        <v>1538</v>
      </c>
      <c r="D3" s="5" t="s">
        <v>1249</v>
      </c>
      <c r="E3" s="6">
        <v>39709</v>
      </c>
      <c r="F3" s="5" t="s">
        <v>295</v>
      </c>
      <c r="G3" s="7">
        <v>289773948</v>
      </c>
      <c r="H3" s="7">
        <v>289773948</v>
      </c>
      <c r="I3" s="7">
        <v>0</v>
      </c>
      <c r="J3" s="7">
        <v>0</v>
      </c>
      <c r="K3" s="7">
        <v>0</v>
      </c>
      <c r="M3" s="7">
        <f>SUM(H3:K3)</f>
        <v>289773948</v>
      </c>
      <c r="N3" s="7">
        <f>G3</f>
        <v>289773948</v>
      </c>
      <c r="O3" s="7">
        <f>+M3-N3</f>
        <v>0</v>
      </c>
    </row>
    <row r="4" spans="1:15" s="8" customFormat="1" ht="127.5">
      <c r="A4" s="5" t="s">
        <v>256</v>
      </c>
      <c r="B4" s="5" t="s">
        <v>257</v>
      </c>
      <c r="C4" s="5" t="s">
        <v>1251</v>
      </c>
      <c r="D4" s="5" t="s">
        <v>1249</v>
      </c>
      <c r="E4" s="6">
        <v>39582</v>
      </c>
      <c r="F4" s="5" t="s">
        <v>295</v>
      </c>
      <c r="G4" s="7">
        <v>21512722</v>
      </c>
      <c r="H4" s="7">
        <v>14532722</v>
      </c>
      <c r="I4" s="7">
        <v>6980000</v>
      </c>
      <c r="J4" s="7">
        <v>0</v>
      </c>
      <c r="K4" s="7">
        <v>0</v>
      </c>
      <c r="M4" s="7">
        <f>SUM(H4:K4)</f>
        <v>21512722</v>
      </c>
      <c r="N4" s="7">
        <f>G4</f>
        <v>21512722</v>
      </c>
      <c r="O4" s="7">
        <f>+M4-N4</f>
        <v>0</v>
      </c>
    </row>
    <row r="5" spans="1:15" s="8" customFormat="1" ht="153">
      <c r="A5" s="5" t="s">
        <v>1501</v>
      </c>
      <c r="B5" s="5" t="s">
        <v>457</v>
      </c>
      <c r="C5" s="5" t="s">
        <v>1251</v>
      </c>
      <c r="D5" s="5" t="s">
        <v>1249</v>
      </c>
      <c r="E5" s="6">
        <v>39706</v>
      </c>
      <c r="F5" s="5" t="s">
        <v>295</v>
      </c>
      <c r="G5" s="7">
        <v>137462455</v>
      </c>
      <c r="H5" s="7">
        <v>55958492</v>
      </c>
      <c r="I5" s="7">
        <v>81503963</v>
      </c>
      <c r="J5" s="7">
        <v>0</v>
      </c>
      <c r="K5" s="7">
        <v>0</v>
      </c>
      <c r="M5" s="7">
        <f>SUM(H5:K5)</f>
        <v>137462455</v>
      </c>
      <c r="N5" s="7">
        <f>G5</f>
        <v>137462455</v>
      </c>
      <c r="O5" s="7">
        <f>+M5-N5</f>
        <v>0</v>
      </c>
    </row>
  </sheetData>
  <printOptions/>
  <pageMargins left="0.75" right="0.75" top="1" bottom="1" header="0" footer="0"/>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E30" sqref="E30"/>
    </sheetView>
  </sheetViews>
  <sheetFormatPr defaultColWidth="11.421875" defaultRowHeight="12.75"/>
  <sheetData/>
  <printOptions/>
  <pageMargins left="0.75" right="0.75" top="1" bottom="1" header="0" footer="0"/>
  <pageSetup orientation="portrait" paperSize="9"/>
</worksheet>
</file>

<file path=xl/worksheets/sheet21.xml><?xml version="1.0" encoding="utf-8"?>
<worksheet xmlns="http://schemas.openxmlformats.org/spreadsheetml/2006/main" xmlns:r="http://schemas.openxmlformats.org/officeDocument/2006/relationships">
  <dimension ref="A1:O5"/>
  <sheetViews>
    <sheetView zoomScale="75" zoomScaleNormal="75" workbookViewId="0" topLeftCell="A1">
      <selection activeCell="C11" sqref="C11"/>
    </sheetView>
  </sheetViews>
  <sheetFormatPr defaultColWidth="11.421875" defaultRowHeight="12.75"/>
  <cols>
    <col min="1" max="1" width="15.28125" style="0" customWidth="1"/>
    <col min="2" max="2" width="20.7109375" style="0" customWidth="1"/>
    <col min="3" max="3" width="18.140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63.75">
      <c r="A2" s="5" t="s">
        <v>750</v>
      </c>
      <c r="B2" s="5" t="s">
        <v>751</v>
      </c>
      <c r="C2" s="5" t="s">
        <v>1144</v>
      </c>
      <c r="D2" s="5" t="s">
        <v>14</v>
      </c>
      <c r="E2" s="6">
        <v>39688</v>
      </c>
      <c r="F2" s="5" t="s">
        <v>295</v>
      </c>
      <c r="G2" s="7">
        <v>1285200</v>
      </c>
      <c r="H2" s="7">
        <v>0</v>
      </c>
      <c r="I2" s="7">
        <v>1285200</v>
      </c>
      <c r="J2" s="7">
        <v>0</v>
      </c>
      <c r="K2" s="7">
        <v>0</v>
      </c>
      <c r="M2" s="7">
        <f>SUM(H2:K2)</f>
        <v>1285200</v>
      </c>
      <c r="N2" s="7">
        <f>G2</f>
        <v>1285200</v>
      </c>
      <c r="O2" s="7">
        <f>+M2-N2</f>
        <v>0</v>
      </c>
    </row>
    <row r="3" spans="1:15" s="8" customFormat="1" ht="63.75">
      <c r="A3" s="5" t="s">
        <v>752</v>
      </c>
      <c r="B3" s="5" t="s">
        <v>753</v>
      </c>
      <c r="C3" s="5" t="s">
        <v>1144</v>
      </c>
      <c r="D3" s="5" t="s">
        <v>14</v>
      </c>
      <c r="E3" s="6">
        <v>39688</v>
      </c>
      <c r="F3" s="5" t="s">
        <v>295</v>
      </c>
      <c r="G3" s="7">
        <v>1192800</v>
      </c>
      <c r="H3" s="7">
        <v>0</v>
      </c>
      <c r="I3" s="7">
        <v>1192800</v>
      </c>
      <c r="J3" s="7">
        <v>0</v>
      </c>
      <c r="K3" s="7">
        <v>0</v>
      </c>
      <c r="M3" s="7">
        <f>SUM(H3:K3)</f>
        <v>1192800</v>
      </c>
      <c r="N3" s="7">
        <f>G3</f>
        <v>1192800</v>
      </c>
      <c r="O3" s="7">
        <f>+M3-N3</f>
        <v>0</v>
      </c>
    </row>
    <row r="4" spans="1:15" s="8" customFormat="1" ht="121.5" customHeight="1">
      <c r="A4" s="5" t="s">
        <v>1945</v>
      </c>
      <c r="B4" s="5" t="s">
        <v>2004</v>
      </c>
      <c r="C4" s="5" t="s">
        <v>1144</v>
      </c>
      <c r="D4" s="5" t="s">
        <v>14</v>
      </c>
      <c r="E4" s="6">
        <v>40066</v>
      </c>
      <c r="F4" s="5" t="s">
        <v>295</v>
      </c>
      <c r="G4" s="7">
        <v>17400000</v>
      </c>
      <c r="H4" s="7">
        <v>0</v>
      </c>
      <c r="I4" s="7">
        <v>17400000</v>
      </c>
      <c r="J4" s="7">
        <v>0</v>
      </c>
      <c r="K4" s="7">
        <v>0</v>
      </c>
      <c r="M4" s="7">
        <f>SUM(H4:K4)</f>
        <v>17400000</v>
      </c>
      <c r="N4" s="7">
        <f>G4</f>
        <v>17400000</v>
      </c>
      <c r="O4" s="7">
        <f>+M4-N4</f>
        <v>0</v>
      </c>
    </row>
    <row r="5" spans="1:15" s="8" customFormat="1" ht="114.75">
      <c r="A5" s="5" t="s">
        <v>1383</v>
      </c>
      <c r="B5" s="5" t="s">
        <v>1869</v>
      </c>
      <c r="C5" s="5" t="s">
        <v>14</v>
      </c>
      <c r="D5" s="5" t="s">
        <v>14</v>
      </c>
      <c r="E5" s="6">
        <v>39857</v>
      </c>
      <c r="F5" s="5" t="s">
        <v>282</v>
      </c>
      <c r="G5" s="7">
        <v>27496212</v>
      </c>
      <c r="H5" s="7">
        <v>0</v>
      </c>
      <c r="I5" s="7">
        <v>27496212</v>
      </c>
      <c r="J5" s="7">
        <v>0</v>
      </c>
      <c r="K5" s="7">
        <v>0</v>
      </c>
      <c r="M5" s="7">
        <f>SUM(H5:K5)</f>
        <v>27496212</v>
      </c>
      <c r="N5" s="7">
        <f>G5</f>
        <v>27496212</v>
      </c>
      <c r="O5" s="7">
        <f>+M5-N5</f>
        <v>0</v>
      </c>
    </row>
  </sheetData>
  <printOptions/>
  <pageMargins left="0.75" right="0.75" top="1" bottom="1" header="0" footer="0"/>
  <pageSetup orientation="portrait" paperSize="9"/>
</worksheet>
</file>

<file path=xl/worksheets/sheet22.xml><?xml version="1.0" encoding="utf-8"?>
<worksheet xmlns="http://schemas.openxmlformats.org/spreadsheetml/2006/main" xmlns:r="http://schemas.openxmlformats.org/officeDocument/2006/relationships">
  <dimension ref="A1:O10"/>
  <sheetViews>
    <sheetView zoomScale="75" zoomScaleNormal="75" workbookViewId="0" topLeftCell="A7">
      <selection activeCell="A9" sqref="A9"/>
    </sheetView>
  </sheetViews>
  <sheetFormatPr defaultColWidth="11.421875" defaultRowHeight="12.75"/>
  <cols>
    <col min="1" max="1" width="13.8515625" style="0" customWidth="1"/>
    <col min="2" max="2" width="19.28125" style="0" customWidth="1"/>
    <col min="3" max="3" width="14.71093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99.5" customHeight="1">
      <c r="A2" s="5" t="s">
        <v>1309</v>
      </c>
      <c r="B2" s="5" t="s">
        <v>1310</v>
      </c>
      <c r="C2" s="5" t="s">
        <v>1311</v>
      </c>
      <c r="D2" s="5" t="s">
        <v>966</v>
      </c>
      <c r="E2" s="6">
        <v>39784</v>
      </c>
      <c r="F2" s="5" t="s">
        <v>303</v>
      </c>
      <c r="G2" s="7">
        <v>442650</v>
      </c>
      <c r="H2" s="7">
        <v>0</v>
      </c>
      <c r="I2" s="7">
        <v>0</v>
      </c>
      <c r="J2" s="7">
        <v>442650</v>
      </c>
      <c r="K2" s="7">
        <v>0</v>
      </c>
      <c r="M2" s="7">
        <f aca="true" t="shared" si="0" ref="M2:M10">SUM(H2:K2)</f>
        <v>442650</v>
      </c>
      <c r="N2" s="7">
        <f aca="true" t="shared" si="1" ref="N2:N10">G2</f>
        <v>442650</v>
      </c>
      <c r="O2" s="7">
        <f aca="true" t="shared" si="2" ref="O2:O10">+M2-N2</f>
        <v>0</v>
      </c>
    </row>
    <row r="3" spans="1:15" s="8" customFormat="1" ht="111" customHeight="1">
      <c r="A3" s="5" t="s">
        <v>1177</v>
      </c>
      <c r="B3" s="5" t="s">
        <v>1178</v>
      </c>
      <c r="C3" s="5" t="s">
        <v>1208</v>
      </c>
      <c r="D3" s="5" t="s">
        <v>965</v>
      </c>
      <c r="E3" s="6">
        <v>39714</v>
      </c>
      <c r="F3" s="5" t="s">
        <v>338</v>
      </c>
      <c r="G3" s="7">
        <v>2393014</v>
      </c>
      <c r="H3" s="7">
        <v>0</v>
      </c>
      <c r="I3" s="7">
        <v>2092994</v>
      </c>
      <c r="J3" s="7">
        <v>149020</v>
      </c>
      <c r="K3" s="7">
        <v>151000</v>
      </c>
      <c r="M3" s="7">
        <f t="shared" si="0"/>
        <v>2393014</v>
      </c>
      <c r="N3" s="7">
        <f t="shared" si="1"/>
        <v>2393014</v>
      </c>
      <c r="O3" s="7">
        <f t="shared" si="2"/>
        <v>0</v>
      </c>
    </row>
    <row r="4" spans="1:15" s="8" customFormat="1" ht="126.75" customHeight="1">
      <c r="A4" s="5" t="s">
        <v>1179</v>
      </c>
      <c r="B4" s="5" t="s">
        <v>2413</v>
      </c>
      <c r="C4" s="5" t="s">
        <v>1208</v>
      </c>
      <c r="D4" s="5" t="s">
        <v>965</v>
      </c>
      <c r="E4" s="6">
        <v>39714</v>
      </c>
      <c r="F4" s="5" t="s">
        <v>288</v>
      </c>
      <c r="G4" s="7">
        <v>822761</v>
      </c>
      <c r="H4" s="7">
        <v>0</v>
      </c>
      <c r="I4" s="7">
        <v>679361</v>
      </c>
      <c r="J4" s="7">
        <v>62520</v>
      </c>
      <c r="K4" s="7">
        <v>80880</v>
      </c>
      <c r="M4" s="7">
        <f t="shared" si="0"/>
        <v>822761</v>
      </c>
      <c r="N4" s="7">
        <f t="shared" si="1"/>
        <v>822761</v>
      </c>
      <c r="O4" s="7">
        <f t="shared" si="2"/>
        <v>0</v>
      </c>
    </row>
    <row r="5" spans="1:15" s="8" customFormat="1" ht="126.75" customHeight="1">
      <c r="A5" s="5" t="s">
        <v>876</v>
      </c>
      <c r="B5" s="5" t="s">
        <v>877</v>
      </c>
      <c r="C5" s="5" t="s">
        <v>1208</v>
      </c>
      <c r="D5" s="5" t="s">
        <v>965</v>
      </c>
      <c r="E5" s="6">
        <v>39714</v>
      </c>
      <c r="F5" s="5" t="s">
        <v>303</v>
      </c>
      <c r="G5" s="7">
        <v>3336358.31</v>
      </c>
      <c r="H5" s="7">
        <v>0</v>
      </c>
      <c r="I5" s="7">
        <v>770358.31</v>
      </c>
      <c r="J5" s="7">
        <v>70000</v>
      </c>
      <c r="K5" s="7">
        <v>2496000</v>
      </c>
      <c r="M5" s="7">
        <f t="shared" si="0"/>
        <v>3336358.31</v>
      </c>
      <c r="N5" s="7">
        <f t="shared" si="1"/>
        <v>3336358.31</v>
      </c>
      <c r="O5" s="7">
        <f t="shared" si="2"/>
        <v>0</v>
      </c>
    </row>
    <row r="6" spans="1:15" s="8" customFormat="1" ht="126.75" customHeight="1">
      <c r="A6" s="5" t="s">
        <v>2096</v>
      </c>
      <c r="B6" s="5" t="s">
        <v>455</v>
      </c>
      <c r="C6" s="5" t="s">
        <v>1208</v>
      </c>
      <c r="D6" s="5" t="s">
        <v>965</v>
      </c>
      <c r="E6" s="6">
        <v>40044</v>
      </c>
      <c r="F6" s="5" t="s">
        <v>339</v>
      </c>
      <c r="G6" s="7">
        <v>1057408</v>
      </c>
      <c r="H6" s="7">
        <v>0</v>
      </c>
      <c r="I6" s="7">
        <v>646900</v>
      </c>
      <c r="J6" s="7">
        <v>387468</v>
      </c>
      <c r="K6" s="7">
        <v>23040</v>
      </c>
      <c r="M6" s="7">
        <f t="shared" si="0"/>
        <v>1057408</v>
      </c>
      <c r="N6" s="7">
        <f t="shared" si="1"/>
        <v>1057408</v>
      </c>
      <c r="O6" s="7">
        <f t="shared" si="2"/>
        <v>0</v>
      </c>
    </row>
    <row r="7" spans="1:15" s="8" customFormat="1" ht="100.5" customHeight="1">
      <c r="A7" s="5" t="s">
        <v>1532</v>
      </c>
      <c r="B7" s="5" t="s">
        <v>425</v>
      </c>
      <c r="C7" s="5" t="s">
        <v>1533</v>
      </c>
      <c r="D7" s="5" t="s">
        <v>965</v>
      </c>
      <c r="E7" s="6">
        <v>39709</v>
      </c>
      <c r="F7" s="5" t="s">
        <v>303</v>
      </c>
      <c r="G7" s="7">
        <v>122700</v>
      </c>
      <c r="H7" s="7">
        <v>0</v>
      </c>
      <c r="I7" s="7">
        <v>122700</v>
      </c>
      <c r="J7" s="7">
        <v>0</v>
      </c>
      <c r="K7" s="7">
        <v>0</v>
      </c>
      <c r="M7" s="7">
        <f t="shared" si="0"/>
        <v>122700</v>
      </c>
      <c r="N7" s="7">
        <f t="shared" si="1"/>
        <v>122700</v>
      </c>
      <c r="O7" s="7">
        <f t="shared" si="2"/>
        <v>0</v>
      </c>
    </row>
    <row r="8" spans="1:15" s="8" customFormat="1" ht="140.25">
      <c r="A8" s="5" t="s">
        <v>1528</v>
      </c>
      <c r="B8" s="5" t="s">
        <v>423</v>
      </c>
      <c r="C8" s="5" t="s">
        <v>1529</v>
      </c>
      <c r="D8" s="5" t="s">
        <v>965</v>
      </c>
      <c r="E8" s="6">
        <v>39709</v>
      </c>
      <c r="F8" s="5" t="s">
        <v>303</v>
      </c>
      <c r="G8" s="7">
        <v>327000</v>
      </c>
      <c r="H8" s="7">
        <v>0</v>
      </c>
      <c r="I8" s="7">
        <v>327000</v>
      </c>
      <c r="J8" s="7">
        <v>0</v>
      </c>
      <c r="K8" s="7">
        <v>0</v>
      </c>
      <c r="M8" s="7">
        <f t="shared" si="0"/>
        <v>327000</v>
      </c>
      <c r="N8" s="7">
        <f t="shared" si="1"/>
        <v>327000</v>
      </c>
      <c r="O8" s="7">
        <f t="shared" si="2"/>
        <v>0</v>
      </c>
    </row>
    <row r="9" spans="1:15" s="8" customFormat="1" ht="127.5">
      <c r="A9" s="5" t="s">
        <v>1530</v>
      </c>
      <c r="B9" s="5" t="s">
        <v>424</v>
      </c>
      <c r="C9" s="5" t="s">
        <v>1531</v>
      </c>
      <c r="D9" s="5" t="s">
        <v>965</v>
      </c>
      <c r="E9" s="6">
        <v>39709</v>
      </c>
      <c r="F9" s="5" t="s">
        <v>303</v>
      </c>
      <c r="G9" s="7">
        <v>102250</v>
      </c>
      <c r="H9" s="7">
        <v>0</v>
      </c>
      <c r="I9" s="7">
        <v>102250</v>
      </c>
      <c r="J9" s="7">
        <v>0</v>
      </c>
      <c r="K9" s="7">
        <v>0</v>
      </c>
      <c r="M9" s="7">
        <f t="shared" si="0"/>
        <v>102250</v>
      </c>
      <c r="N9" s="7">
        <f t="shared" si="1"/>
        <v>102250</v>
      </c>
      <c r="O9" s="7">
        <f t="shared" si="2"/>
        <v>0</v>
      </c>
    </row>
    <row r="10" spans="1:15" s="8" customFormat="1" ht="117.75" customHeight="1">
      <c r="A10" s="5" t="s">
        <v>1534</v>
      </c>
      <c r="B10" s="5" t="s">
        <v>426</v>
      </c>
      <c r="C10" s="5" t="s">
        <v>1531</v>
      </c>
      <c r="D10" s="5" t="s">
        <v>965</v>
      </c>
      <c r="E10" s="6">
        <v>39709</v>
      </c>
      <c r="F10" s="5" t="s">
        <v>303</v>
      </c>
      <c r="G10" s="7">
        <v>184050</v>
      </c>
      <c r="H10" s="7">
        <v>0</v>
      </c>
      <c r="I10" s="7">
        <v>184050</v>
      </c>
      <c r="J10" s="7">
        <v>0</v>
      </c>
      <c r="K10" s="7">
        <v>0</v>
      </c>
      <c r="M10" s="7">
        <f t="shared" si="0"/>
        <v>184050</v>
      </c>
      <c r="N10" s="7">
        <f t="shared" si="1"/>
        <v>184050</v>
      </c>
      <c r="O10" s="7">
        <f t="shared" si="2"/>
        <v>0</v>
      </c>
    </row>
  </sheetData>
  <printOptions/>
  <pageMargins left="0.75" right="0.75" top="1" bottom="1" header="0" footer="0"/>
  <pageSetup orientation="portrait" paperSize="9"/>
</worksheet>
</file>

<file path=xl/worksheets/sheet23.xml><?xml version="1.0" encoding="utf-8"?>
<worksheet xmlns="http://schemas.openxmlformats.org/spreadsheetml/2006/main" xmlns:r="http://schemas.openxmlformats.org/officeDocument/2006/relationships">
  <dimension ref="A1:O6"/>
  <sheetViews>
    <sheetView zoomScale="75" zoomScaleNormal="75" workbookViewId="0" topLeftCell="A1">
      <selection activeCell="B5" sqref="B5"/>
    </sheetView>
  </sheetViews>
  <sheetFormatPr defaultColWidth="11.421875" defaultRowHeight="12.75"/>
  <cols>
    <col min="1" max="1" width="15.57421875" style="0" customWidth="1"/>
    <col min="2" max="2" width="21.57421875" style="0" customWidth="1"/>
    <col min="3" max="3" width="15.281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69.5" customHeight="1">
      <c r="A2" s="5" t="s">
        <v>1397</v>
      </c>
      <c r="B2" s="5" t="s">
        <v>2147</v>
      </c>
      <c r="C2" s="5" t="s">
        <v>1872</v>
      </c>
      <c r="D2" s="5" t="s">
        <v>1139</v>
      </c>
      <c r="E2" s="6">
        <v>39862</v>
      </c>
      <c r="F2" s="5" t="s">
        <v>339</v>
      </c>
      <c r="G2" s="7">
        <v>456428.97</v>
      </c>
      <c r="H2" s="7">
        <v>0</v>
      </c>
      <c r="I2" s="7">
        <v>140000</v>
      </c>
      <c r="J2" s="7">
        <v>0</v>
      </c>
      <c r="K2" s="7">
        <v>316428.97</v>
      </c>
      <c r="M2" s="7">
        <f>SUM(H2:K2)</f>
        <v>456428.97</v>
      </c>
      <c r="N2" s="7">
        <f>G2</f>
        <v>456428.97</v>
      </c>
      <c r="O2" s="7">
        <f>+M2-N2</f>
        <v>0</v>
      </c>
    </row>
    <row r="3" spans="1:15" s="8" customFormat="1" ht="84" customHeight="1">
      <c r="A3" s="5" t="s">
        <v>1413</v>
      </c>
      <c r="B3" s="5" t="s">
        <v>2143</v>
      </c>
      <c r="C3" s="5" t="s">
        <v>994</v>
      </c>
      <c r="D3" s="5" t="s">
        <v>1139</v>
      </c>
      <c r="E3" s="6">
        <v>39805</v>
      </c>
      <c r="F3" s="5" t="s">
        <v>299</v>
      </c>
      <c r="G3" s="7">
        <v>3544931.8</v>
      </c>
      <c r="H3" s="7">
        <v>1767902</v>
      </c>
      <c r="I3" s="7">
        <v>280943</v>
      </c>
      <c r="J3" s="7">
        <v>0</v>
      </c>
      <c r="K3" s="7">
        <v>1496086.8</v>
      </c>
      <c r="M3" s="7">
        <f>SUM(H3:K3)</f>
        <v>3544931.8</v>
      </c>
      <c r="N3" s="7">
        <f>G3</f>
        <v>3544931.8</v>
      </c>
      <c r="O3" s="7">
        <f>+M3-N3</f>
        <v>0</v>
      </c>
    </row>
    <row r="4" spans="1:15" s="8" customFormat="1" ht="78" customHeight="1">
      <c r="A4" s="5" t="s">
        <v>1414</v>
      </c>
      <c r="B4" s="5" t="s">
        <v>2144</v>
      </c>
      <c r="C4" s="5" t="s">
        <v>2374</v>
      </c>
      <c r="D4" s="5" t="s">
        <v>1139</v>
      </c>
      <c r="E4" s="6">
        <v>39805</v>
      </c>
      <c r="F4" s="5" t="s">
        <v>353</v>
      </c>
      <c r="G4" s="7">
        <v>2032218</v>
      </c>
      <c r="H4" s="7">
        <v>1118448</v>
      </c>
      <c r="I4" s="7">
        <v>865516</v>
      </c>
      <c r="J4" s="7">
        <v>0</v>
      </c>
      <c r="K4" s="7">
        <v>48254</v>
      </c>
      <c r="M4" s="7">
        <f>SUM(H4:K4)</f>
        <v>2032218</v>
      </c>
      <c r="N4" s="7">
        <f>G4</f>
        <v>2032218</v>
      </c>
      <c r="O4" s="7">
        <f>+M4-N4</f>
        <v>0</v>
      </c>
    </row>
    <row r="5" spans="1:15" s="8" customFormat="1" ht="127.5">
      <c r="A5" s="5" t="s">
        <v>1374</v>
      </c>
      <c r="B5" s="5" t="s">
        <v>1375</v>
      </c>
      <c r="C5" s="5" t="s">
        <v>1137</v>
      </c>
      <c r="D5" s="5" t="s">
        <v>1139</v>
      </c>
      <c r="E5" s="6">
        <v>39798</v>
      </c>
      <c r="F5" s="5" t="s">
        <v>324</v>
      </c>
      <c r="G5" s="7">
        <v>2084411</v>
      </c>
      <c r="H5" s="7">
        <v>1155342</v>
      </c>
      <c r="I5" s="7">
        <v>857749</v>
      </c>
      <c r="J5" s="7">
        <v>0</v>
      </c>
      <c r="K5" s="7">
        <v>71320</v>
      </c>
      <c r="M5" s="7">
        <f>SUM(H5:K5)</f>
        <v>2084411</v>
      </c>
      <c r="N5" s="7">
        <f>G5</f>
        <v>2084411</v>
      </c>
      <c r="O5" s="7">
        <f>+M5-N5</f>
        <v>0</v>
      </c>
    </row>
    <row r="6" spans="1:15" s="8" customFormat="1" ht="137.25" customHeight="1">
      <c r="A6" s="5" t="s">
        <v>1424</v>
      </c>
      <c r="B6" s="5" t="s">
        <v>1425</v>
      </c>
      <c r="C6" s="5" t="s">
        <v>1426</v>
      </c>
      <c r="D6" s="5" t="s">
        <v>1139</v>
      </c>
      <c r="E6" s="6">
        <v>39812</v>
      </c>
      <c r="F6" s="5" t="s">
        <v>344</v>
      </c>
      <c r="G6" s="7">
        <v>1967032.2</v>
      </c>
      <c r="H6" s="7">
        <v>1002490</v>
      </c>
      <c r="I6" s="7">
        <v>0</v>
      </c>
      <c r="J6" s="7">
        <v>0</v>
      </c>
      <c r="K6" s="7">
        <v>964542.2</v>
      </c>
      <c r="M6" s="7">
        <f>SUM(H6:K6)</f>
        <v>1967032.2</v>
      </c>
      <c r="N6" s="7">
        <f>G6</f>
        <v>1967032.2</v>
      </c>
      <c r="O6" s="7">
        <f>+M6-N6</f>
        <v>0</v>
      </c>
    </row>
  </sheetData>
  <printOptions/>
  <pageMargins left="0.75" right="0.75" top="1" bottom="1" header="0" footer="0"/>
  <pageSetup orientation="portrait" paperSize="9"/>
</worksheet>
</file>

<file path=xl/worksheets/sheet24.xml><?xml version="1.0" encoding="utf-8"?>
<worksheet xmlns="http://schemas.openxmlformats.org/spreadsheetml/2006/main" xmlns:r="http://schemas.openxmlformats.org/officeDocument/2006/relationships">
  <dimension ref="A1:P115"/>
  <sheetViews>
    <sheetView zoomScale="75" zoomScaleNormal="75" workbookViewId="0" topLeftCell="A1">
      <selection activeCell="A90" sqref="A90"/>
    </sheetView>
  </sheetViews>
  <sheetFormatPr defaultColWidth="11.421875" defaultRowHeight="12.75"/>
  <cols>
    <col min="1" max="1" width="14.7109375" style="0" customWidth="1"/>
    <col min="2" max="2" width="24.28125" style="0" customWidth="1"/>
    <col min="3" max="3" width="17.57421875" style="0" customWidth="1"/>
    <col min="5" max="5" width="11.57421875" style="0" bestFit="1" customWidth="1"/>
    <col min="7" max="9" width="12.57421875" style="0" bestFit="1" customWidth="1"/>
    <col min="10" max="11" width="11.57421875" style="0" bestFit="1"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82.5" customHeight="1">
      <c r="A2" s="5" t="s">
        <v>260</v>
      </c>
      <c r="B2" s="5" t="s">
        <v>2058</v>
      </c>
      <c r="C2" s="5" t="s">
        <v>2011</v>
      </c>
      <c r="D2" s="5" t="s">
        <v>1023</v>
      </c>
      <c r="E2" s="6">
        <v>39583</v>
      </c>
      <c r="F2" s="5" t="s">
        <v>341</v>
      </c>
      <c r="G2" s="7">
        <v>70240</v>
      </c>
      <c r="H2" s="7">
        <v>50000</v>
      </c>
      <c r="I2" s="7">
        <v>0</v>
      </c>
      <c r="J2" s="7">
        <v>0</v>
      </c>
      <c r="K2" s="7">
        <v>20240</v>
      </c>
      <c r="M2" s="7">
        <f aca="true" t="shared" si="0" ref="M2:M33">SUM(H2:K2)</f>
        <v>70240</v>
      </c>
      <c r="N2" s="7">
        <f aca="true" t="shared" si="1" ref="N2:N33">G2</f>
        <v>70240</v>
      </c>
      <c r="O2" s="7">
        <f aca="true" t="shared" si="2" ref="O2:O33">+M2-N2</f>
        <v>0</v>
      </c>
    </row>
    <row r="3" spans="1:16" s="8" customFormat="1" ht="82.5" customHeight="1">
      <c r="A3" s="5" t="s">
        <v>136</v>
      </c>
      <c r="B3" s="5" t="s">
        <v>137</v>
      </c>
      <c r="C3" s="5" t="s">
        <v>138</v>
      </c>
      <c r="D3" s="5" t="s">
        <v>1023</v>
      </c>
      <c r="E3" s="6">
        <v>39539</v>
      </c>
      <c r="F3" s="5" t="s">
        <v>303</v>
      </c>
      <c r="G3" s="7">
        <v>236154673</v>
      </c>
      <c r="H3" s="7">
        <v>100000000</v>
      </c>
      <c r="I3" s="7">
        <v>101454673</v>
      </c>
      <c r="J3" s="7">
        <v>0</v>
      </c>
      <c r="K3" s="7">
        <v>34700000</v>
      </c>
      <c r="M3" s="7">
        <f t="shared" si="0"/>
        <v>236154673</v>
      </c>
      <c r="N3" s="7">
        <f t="shared" si="1"/>
        <v>236154673</v>
      </c>
      <c r="O3" s="7">
        <f t="shared" si="2"/>
        <v>0</v>
      </c>
      <c r="P3" s="4"/>
    </row>
    <row r="4" spans="1:15" s="8" customFormat="1" ht="114.75">
      <c r="A4" s="5" t="s">
        <v>1097</v>
      </c>
      <c r="B4" s="5" t="s">
        <v>1098</v>
      </c>
      <c r="C4" s="5" t="s">
        <v>443</v>
      </c>
      <c r="D4" s="5" t="s">
        <v>1023</v>
      </c>
      <c r="E4" s="6">
        <v>39737</v>
      </c>
      <c r="F4" s="5" t="s">
        <v>295</v>
      </c>
      <c r="G4" s="7">
        <v>1034999</v>
      </c>
      <c r="H4" s="7">
        <v>1030000</v>
      </c>
      <c r="I4" s="7">
        <v>4999</v>
      </c>
      <c r="J4" s="7">
        <v>0</v>
      </c>
      <c r="K4" s="7">
        <v>0</v>
      </c>
      <c r="M4" s="7">
        <f t="shared" si="0"/>
        <v>1034999</v>
      </c>
      <c r="N4" s="7">
        <f t="shared" si="1"/>
        <v>1034999</v>
      </c>
      <c r="O4" s="7">
        <f t="shared" si="2"/>
        <v>0</v>
      </c>
    </row>
    <row r="5" spans="1:15" s="8" customFormat="1" ht="84" customHeight="1">
      <c r="A5" s="5" t="s">
        <v>1924</v>
      </c>
      <c r="B5" s="5" t="s">
        <v>1925</v>
      </c>
      <c r="C5" s="5" t="s">
        <v>1926</v>
      </c>
      <c r="D5" s="5" t="s">
        <v>1023</v>
      </c>
      <c r="E5" s="6">
        <v>39910</v>
      </c>
      <c r="F5" s="5" t="s">
        <v>295</v>
      </c>
      <c r="G5" s="7">
        <v>12470567</v>
      </c>
      <c r="H5" s="7">
        <v>0</v>
      </c>
      <c r="I5" s="7">
        <v>12470567</v>
      </c>
      <c r="J5" s="7">
        <v>0</v>
      </c>
      <c r="K5" s="7">
        <v>0</v>
      </c>
      <c r="M5" s="7">
        <f t="shared" si="0"/>
        <v>12470567</v>
      </c>
      <c r="N5" s="7">
        <f t="shared" si="1"/>
        <v>12470567</v>
      </c>
      <c r="O5" s="7">
        <f t="shared" si="2"/>
        <v>0</v>
      </c>
    </row>
    <row r="6" spans="1:15" s="8" customFormat="1" ht="81" customHeight="1">
      <c r="A6" s="5" t="s">
        <v>1893</v>
      </c>
      <c r="B6" s="5" t="s">
        <v>1894</v>
      </c>
      <c r="C6" s="5" t="s">
        <v>1875</v>
      </c>
      <c r="D6" s="5" t="s">
        <v>1023</v>
      </c>
      <c r="E6" s="6">
        <v>39883</v>
      </c>
      <c r="F6" s="5" t="s">
        <v>295</v>
      </c>
      <c r="G6" s="7">
        <v>1457043</v>
      </c>
      <c r="H6" s="7">
        <v>0</v>
      </c>
      <c r="I6" s="7">
        <v>1457043</v>
      </c>
      <c r="J6" s="7">
        <v>0</v>
      </c>
      <c r="K6" s="7">
        <v>0</v>
      </c>
      <c r="M6" s="7">
        <f t="shared" si="0"/>
        <v>1457043</v>
      </c>
      <c r="N6" s="7">
        <f t="shared" si="1"/>
        <v>1457043</v>
      </c>
      <c r="O6" s="7">
        <f t="shared" si="2"/>
        <v>0</v>
      </c>
    </row>
    <row r="7" spans="1:15" s="8" customFormat="1" ht="49.5" customHeight="1">
      <c r="A7" s="5" t="s">
        <v>1155</v>
      </c>
      <c r="B7" s="5" t="s">
        <v>1156</v>
      </c>
      <c r="C7" s="5" t="s">
        <v>1157</v>
      </c>
      <c r="D7" s="5" t="s">
        <v>1023</v>
      </c>
      <c r="E7" s="6">
        <v>39710</v>
      </c>
      <c r="F7" s="5" t="s">
        <v>303</v>
      </c>
      <c r="G7" s="7">
        <v>13020400</v>
      </c>
      <c r="H7" s="7">
        <v>0</v>
      </c>
      <c r="I7" s="7">
        <v>13020400</v>
      </c>
      <c r="J7" s="7">
        <v>0</v>
      </c>
      <c r="K7" s="7">
        <v>0</v>
      </c>
      <c r="M7" s="7">
        <f t="shared" si="0"/>
        <v>13020400</v>
      </c>
      <c r="N7" s="7">
        <f t="shared" si="1"/>
        <v>13020400</v>
      </c>
      <c r="O7" s="7">
        <f t="shared" si="2"/>
        <v>0</v>
      </c>
    </row>
    <row r="8" spans="1:15" s="8" customFormat="1" ht="102">
      <c r="A8" s="5" t="s">
        <v>1715</v>
      </c>
      <c r="B8" s="5" t="s">
        <v>432</v>
      </c>
      <c r="C8" s="5" t="s">
        <v>1157</v>
      </c>
      <c r="D8" s="5" t="s">
        <v>1023</v>
      </c>
      <c r="E8" s="6">
        <v>39729</v>
      </c>
      <c r="F8" s="5" t="s">
        <v>303</v>
      </c>
      <c r="G8" s="7">
        <v>600000</v>
      </c>
      <c r="H8" s="7">
        <v>0</v>
      </c>
      <c r="I8" s="7">
        <v>600000</v>
      </c>
      <c r="J8" s="7">
        <v>0</v>
      </c>
      <c r="K8" s="7">
        <v>0</v>
      </c>
      <c r="M8" s="7">
        <f t="shared" si="0"/>
        <v>600000</v>
      </c>
      <c r="N8" s="7">
        <f t="shared" si="1"/>
        <v>600000</v>
      </c>
      <c r="O8" s="7">
        <f t="shared" si="2"/>
        <v>0</v>
      </c>
    </row>
    <row r="9" spans="1:15" s="8" customFormat="1" ht="148.5" customHeight="1">
      <c r="A9" s="5" t="s">
        <v>1723</v>
      </c>
      <c r="B9" s="5" t="s">
        <v>1724</v>
      </c>
      <c r="C9" s="5" t="s">
        <v>1725</v>
      </c>
      <c r="D9" s="5" t="s">
        <v>1023</v>
      </c>
      <c r="E9" s="6">
        <v>39729</v>
      </c>
      <c r="F9" s="5" t="s">
        <v>295</v>
      </c>
      <c r="G9" s="7">
        <v>756900</v>
      </c>
      <c r="H9" s="7">
        <v>0</v>
      </c>
      <c r="I9" s="7">
        <v>756900</v>
      </c>
      <c r="J9" s="7">
        <v>0</v>
      </c>
      <c r="K9" s="7">
        <v>0</v>
      </c>
      <c r="M9" s="7">
        <f t="shared" si="0"/>
        <v>756900</v>
      </c>
      <c r="N9" s="7">
        <f t="shared" si="1"/>
        <v>756900</v>
      </c>
      <c r="O9" s="7">
        <f t="shared" si="2"/>
        <v>0</v>
      </c>
    </row>
    <row r="10" spans="1:15" s="8" customFormat="1" ht="76.5">
      <c r="A10" s="5" t="s">
        <v>716</v>
      </c>
      <c r="B10" s="5" t="s">
        <v>2269</v>
      </c>
      <c r="C10" s="5" t="s">
        <v>1022</v>
      </c>
      <c r="D10" s="5" t="s">
        <v>1023</v>
      </c>
      <c r="E10" s="6">
        <v>39644</v>
      </c>
      <c r="F10" s="5" t="s">
        <v>303</v>
      </c>
      <c r="G10" s="7">
        <v>9471228.5</v>
      </c>
      <c r="H10" s="7">
        <v>775822.5</v>
      </c>
      <c r="I10" s="7">
        <v>8695406</v>
      </c>
      <c r="J10" s="7">
        <v>0</v>
      </c>
      <c r="K10" s="7">
        <v>0</v>
      </c>
      <c r="M10" s="7">
        <f t="shared" si="0"/>
        <v>9471228.5</v>
      </c>
      <c r="N10" s="7">
        <f t="shared" si="1"/>
        <v>9471228.5</v>
      </c>
      <c r="O10" s="7">
        <f t="shared" si="2"/>
        <v>0</v>
      </c>
    </row>
    <row r="11" spans="1:16" s="4" customFormat="1" ht="102">
      <c r="A11" s="5" t="s">
        <v>1181</v>
      </c>
      <c r="B11" s="5" t="s">
        <v>1182</v>
      </c>
      <c r="C11" s="5" t="s">
        <v>1022</v>
      </c>
      <c r="D11" s="5" t="s">
        <v>1023</v>
      </c>
      <c r="E11" s="6">
        <v>39727</v>
      </c>
      <c r="F11" s="5" t="s">
        <v>295</v>
      </c>
      <c r="G11" s="7">
        <v>2189118.44</v>
      </c>
      <c r="H11" s="7">
        <v>0</v>
      </c>
      <c r="I11" s="7">
        <v>2189118.44</v>
      </c>
      <c r="J11" s="7">
        <v>0</v>
      </c>
      <c r="K11" s="7">
        <v>0</v>
      </c>
      <c r="L11" s="8"/>
      <c r="M11" s="7">
        <f t="shared" si="0"/>
        <v>2189118.44</v>
      </c>
      <c r="N11" s="7">
        <f t="shared" si="1"/>
        <v>2189118.44</v>
      </c>
      <c r="O11" s="7">
        <f t="shared" si="2"/>
        <v>0</v>
      </c>
      <c r="P11" s="8"/>
    </row>
    <row r="12" spans="1:15" s="8" customFormat="1" ht="76.5">
      <c r="A12" s="5" t="s">
        <v>1183</v>
      </c>
      <c r="B12" s="5" t="s">
        <v>1184</v>
      </c>
      <c r="C12" s="5" t="s">
        <v>1022</v>
      </c>
      <c r="D12" s="5" t="s">
        <v>1023</v>
      </c>
      <c r="E12" s="6">
        <v>39727</v>
      </c>
      <c r="F12" s="5" t="s">
        <v>303</v>
      </c>
      <c r="G12" s="7">
        <v>28067806.2</v>
      </c>
      <c r="H12" s="7">
        <v>0</v>
      </c>
      <c r="I12" s="7">
        <v>28067806.2</v>
      </c>
      <c r="J12" s="7">
        <v>0</v>
      </c>
      <c r="K12" s="7">
        <v>0</v>
      </c>
      <c r="M12" s="7">
        <f t="shared" si="0"/>
        <v>28067806.2</v>
      </c>
      <c r="N12" s="7">
        <f t="shared" si="1"/>
        <v>28067806.2</v>
      </c>
      <c r="O12" s="7">
        <f t="shared" si="2"/>
        <v>0</v>
      </c>
    </row>
    <row r="13" spans="1:15" s="8" customFormat="1" ht="76.5">
      <c r="A13" s="5" t="s">
        <v>1191</v>
      </c>
      <c r="B13" s="5" t="s">
        <v>1192</v>
      </c>
      <c r="C13" s="5" t="s">
        <v>1022</v>
      </c>
      <c r="D13" s="5" t="s">
        <v>1023</v>
      </c>
      <c r="E13" s="6">
        <v>39728</v>
      </c>
      <c r="F13" s="5" t="s">
        <v>303</v>
      </c>
      <c r="G13" s="7">
        <v>913472</v>
      </c>
      <c r="H13" s="7">
        <v>0</v>
      </c>
      <c r="I13" s="7">
        <v>913472</v>
      </c>
      <c r="J13" s="7">
        <v>0</v>
      </c>
      <c r="K13" s="7">
        <v>0</v>
      </c>
      <c r="M13" s="7">
        <f t="shared" si="0"/>
        <v>913472</v>
      </c>
      <c r="N13" s="7">
        <f t="shared" si="1"/>
        <v>913472</v>
      </c>
      <c r="O13" s="7">
        <f t="shared" si="2"/>
        <v>0</v>
      </c>
    </row>
    <row r="14" spans="1:15" s="8" customFormat="1" ht="106.5" customHeight="1">
      <c r="A14" s="5" t="s">
        <v>1580</v>
      </c>
      <c r="B14" s="5" t="s">
        <v>466</v>
      </c>
      <c r="C14" s="5" t="s">
        <v>1022</v>
      </c>
      <c r="D14" s="5" t="s">
        <v>1023</v>
      </c>
      <c r="E14" s="6">
        <v>39728</v>
      </c>
      <c r="F14" s="5" t="s">
        <v>303</v>
      </c>
      <c r="G14" s="7">
        <v>20625200</v>
      </c>
      <c r="H14" s="7">
        <v>0</v>
      </c>
      <c r="I14" s="7">
        <v>20625200</v>
      </c>
      <c r="J14" s="7">
        <v>0</v>
      </c>
      <c r="K14" s="7">
        <v>0</v>
      </c>
      <c r="M14" s="7">
        <f t="shared" si="0"/>
        <v>20625200</v>
      </c>
      <c r="N14" s="7">
        <f t="shared" si="1"/>
        <v>20625200</v>
      </c>
      <c r="O14" s="7">
        <f t="shared" si="2"/>
        <v>0</v>
      </c>
    </row>
    <row r="15" spans="1:15" s="8" customFormat="1" ht="93.75" customHeight="1">
      <c r="A15" s="5" t="s">
        <v>524</v>
      </c>
      <c r="B15" s="5" t="s">
        <v>525</v>
      </c>
      <c r="C15" s="5" t="s">
        <v>1022</v>
      </c>
      <c r="D15" s="5" t="s">
        <v>1023</v>
      </c>
      <c r="E15" s="6">
        <v>39728</v>
      </c>
      <c r="F15" s="5" t="s">
        <v>295</v>
      </c>
      <c r="G15" s="7">
        <v>1844706</v>
      </c>
      <c r="H15" s="7">
        <v>0</v>
      </c>
      <c r="I15" s="7">
        <v>1844706</v>
      </c>
      <c r="J15" s="7">
        <v>0</v>
      </c>
      <c r="K15" s="7">
        <v>0</v>
      </c>
      <c r="M15" s="7">
        <f t="shared" si="0"/>
        <v>1844706</v>
      </c>
      <c r="N15" s="7">
        <f t="shared" si="1"/>
        <v>1844706</v>
      </c>
      <c r="O15" s="7">
        <f t="shared" si="2"/>
        <v>0</v>
      </c>
    </row>
    <row r="16" spans="1:15" s="8" customFormat="1" ht="100.5" customHeight="1">
      <c r="A16" s="5" t="s">
        <v>526</v>
      </c>
      <c r="B16" s="5" t="s">
        <v>527</v>
      </c>
      <c r="C16" s="5" t="s">
        <v>1022</v>
      </c>
      <c r="D16" s="5" t="s">
        <v>1023</v>
      </c>
      <c r="E16" s="6">
        <v>39728</v>
      </c>
      <c r="F16" s="5" t="s">
        <v>295</v>
      </c>
      <c r="G16" s="7">
        <v>26423838</v>
      </c>
      <c r="H16" s="7">
        <v>0</v>
      </c>
      <c r="I16" s="7">
        <v>26423838</v>
      </c>
      <c r="J16" s="7">
        <v>0</v>
      </c>
      <c r="K16" s="7">
        <v>0</v>
      </c>
      <c r="M16" s="7">
        <f t="shared" si="0"/>
        <v>26423838</v>
      </c>
      <c r="N16" s="7">
        <f t="shared" si="1"/>
        <v>26423838</v>
      </c>
      <c r="O16" s="7">
        <f t="shared" si="2"/>
        <v>0</v>
      </c>
    </row>
    <row r="17" spans="1:15" s="8" customFormat="1" ht="92.25" customHeight="1">
      <c r="A17" s="5" t="s">
        <v>530</v>
      </c>
      <c r="B17" s="5" t="s">
        <v>1808</v>
      </c>
      <c r="C17" s="5" t="s">
        <v>1022</v>
      </c>
      <c r="D17" s="5" t="s">
        <v>1023</v>
      </c>
      <c r="E17" s="6">
        <v>39728</v>
      </c>
      <c r="F17" s="5" t="s">
        <v>295</v>
      </c>
      <c r="G17" s="7">
        <v>1280840</v>
      </c>
      <c r="H17" s="7">
        <v>0</v>
      </c>
      <c r="I17" s="7">
        <v>1280840</v>
      </c>
      <c r="J17" s="7">
        <v>0</v>
      </c>
      <c r="K17" s="7">
        <v>0</v>
      </c>
      <c r="M17" s="7">
        <f t="shared" si="0"/>
        <v>1280840</v>
      </c>
      <c r="N17" s="7">
        <f t="shared" si="1"/>
        <v>1280840</v>
      </c>
      <c r="O17" s="7">
        <f t="shared" si="2"/>
        <v>0</v>
      </c>
    </row>
    <row r="18" spans="1:15" s="8" customFormat="1" ht="63.75">
      <c r="A18" s="5" t="s">
        <v>548</v>
      </c>
      <c r="B18" s="5" t="s">
        <v>1713</v>
      </c>
      <c r="C18" s="5" t="s">
        <v>1022</v>
      </c>
      <c r="D18" s="5" t="s">
        <v>1023</v>
      </c>
      <c r="E18" s="6">
        <v>39729</v>
      </c>
      <c r="F18" s="5" t="s">
        <v>295</v>
      </c>
      <c r="G18" s="7">
        <v>295039676</v>
      </c>
      <c r="H18" s="7">
        <v>0</v>
      </c>
      <c r="I18" s="7">
        <v>295039676</v>
      </c>
      <c r="J18" s="7">
        <v>0</v>
      </c>
      <c r="K18" s="7">
        <v>0</v>
      </c>
      <c r="M18" s="7">
        <f t="shared" si="0"/>
        <v>295039676</v>
      </c>
      <c r="N18" s="7">
        <f t="shared" si="1"/>
        <v>295039676</v>
      </c>
      <c r="O18" s="7">
        <f t="shared" si="2"/>
        <v>0</v>
      </c>
    </row>
    <row r="19" spans="1:15" s="8" customFormat="1" ht="96.75" customHeight="1">
      <c r="A19" s="5" t="s">
        <v>1716</v>
      </c>
      <c r="B19" s="5" t="s">
        <v>433</v>
      </c>
      <c r="C19" s="5" t="s">
        <v>1022</v>
      </c>
      <c r="D19" s="5" t="s">
        <v>1023</v>
      </c>
      <c r="E19" s="6">
        <v>39729</v>
      </c>
      <c r="F19" s="5" t="s">
        <v>303</v>
      </c>
      <c r="G19" s="7">
        <v>9857454.01</v>
      </c>
      <c r="H19" s="7">
        <v>3222802.05</v>
      </c>
      <c r="I19" s="7">
        <v>6634651.96</v>
      </c>
      <c r="J19" s="7">
        <v>0</v>
      </c>
      <c r="K19" s="7">
        <v>0</v>
      </c>
      <c r="M19" s="7">
        <f t="shared" si="0"/>
        <v>9857454.01</v>
      </c>
      <c r="N19" s="7">
        <f t="shared" si="1"/>
        <v>9857454.01</v>
      </c>
      <c r="O19" s="7">
        <f t="shared" si="2"/>
        <v>0</v>
      </c>
    </row>
    <row r="20" spans="1:15" s="8" customFormat="1" ht="105" customHeight="1">
      <c r="A20" s="5" t="s">
        <v>1786</v>
      </c>
      <c r="B20" s="5" t="s">
        <v>1787</v>
      </c>
      <c r="C20" s="5" t="s">
        <v>1022</v>
      </c>
      <c r="D20" s="5" t="s">
        <v>1023</v>
      </c>
      <c r="E20" s="6">
        <v>39758</v>
      </c>
      <c r="F20" s="5" t="s">
        <v>303</v>
      </c>
      <c r="G20" s="7">
        <v>16206732.5</v>
      </c>
      <c r="H20" s="7">
        <v>0</v>
      </c>
      <c r="I20" s="7">
        <v>6755911</v>
      </c>
      <c r="J20" s="7">
        <v>9450821.5</v>
      </c>
      <c r="K20" s="7">
        <v>0</v>
      </c>
      <c r="M20" s="7">
        <f t="shared" si="0"/>
        <v>16206732.5</v>
      </c>
      <c r="N20" s="7">
        <f t="shared" si="1"/>
        <v>16206732.5</v>
      </c>
      <c r="O20" s="7">
        <f t="shared" si="2"/>
        <v>0</v>
      </c>
    </row>
    <row r="21" spans="1:15" s="8" customFormat="1" ht="93.75" customHeight="1">
      <c r="A21" s="5" t="s">
        <v>1788</v>
      </c>
      <c r="B21" s="5" t="s">
        <v>1789</v>
      </c>
      <c r="C21" s="5" t="s">
        <v>1022</v>
      </c>
      <c r="D21" s="5" t="s">
        <v>1023</v>
      </c>
      <c r="E21" s="6">
        <v>39758</v>
      </c>
      <c r="F21" s="5" t="s">
        <v>303</v>
      </c>
      <c r="G21" s="7">
        <v>12538979.5</v>
      </c>
      <c r="H21" s="7">
        <v>9450821.5</v>
      </c>
      <c r="I21" s="7">
        <v>3088158</v>
      </c>
      <c r="J21" s="7">
        <v>0</v>
      </c>
      <c r="K21" s="7">
        <v>0</v>
      </c>
      <c r="M21" s="7">
        <f t="shared" si="0"/>
        <v>12538979.5</v>
      </c>
      <c r="N21" s="7">
        <f t="shared" si="1"/>
        <v>12538979.5</v>
      </c>
      <c r="O21" s="7">
        <f t="shared" si="2"/>
        <v>0</v>
      </c>
    </row>
    <row r="22" spans="1:15" s="8" customFormat="1" ht="79.5" customHeight="1">
      <c r="A22" s="5" t="s">
        <v>1288</v>
      </c>
      <c r="B22" s="5" t="s">
        <v>465</v>
      </c>
      <c r="C22" s="5" t="s">
        <v>1022</v>
      </c>
      <c r="D22" s="5" t="s">
        <v>1023</v>
      </c>
      <c r="E22" s="6">
        <v>39764</v>
      </c>
      <c r="F22" s="5" t="s">
        <v>295</v>
      </c>
      <c r="G22" s="7">
        <v>11267577</v>
      </c>
      <c r="H22" s="7">
        <v>0</v>
      </c>
      <c r="I22" s="7">
        <v>11267577</v>
      </c>
      <c r="J22" s="7">
        <v>0</v>
      </c>
      <c r="K22" s="7">
        <v>0</v>
      </c>
      <c r="M22" s="7">
        <f t="shared" si="0"/>
        <v>11267577</v>
      </c>
      <c r="N22" s="7">
        <f t="shared" si="1"/>
        <v>11267577</v>
      </c>
      <c r="O22" s="7">
        <f t="shared" si="2"/>
        <v>0</v>
      </c>
    </row>
    <row r="23" spans="1:15" s="8" customFormat="1" ht="93" customHeight="1">
      <c r="A23" s="5" t="s">
        <v>1292</v>
      </c>
      <c r="B23" s="5" t="s">
        <v>1293</v>
      </c>
      <c r="C23" s="5" t="s">
        <v>1022</v>
      </c>
      <c r="D23" s="5" t="s">
        <v>1023</v>
      </c>
      <c r="E23" s="6">
        <v>39771</v>
      </c>
      <c r="F23" s="5" t="s">
        <v>303</v>
      </c>
      <c r="G23" s="7">
        <v>16206732.5</v>
      </c>
      <c r="H23" s="7">
        <v>9450821.5</v>
      </c>
      <c r="I23" s="7">
        <v>6755911</v>
      </c>
      <c r="J23" s="7">
        <v>0</v>
      </c>
      <c r="K23" s="7">
        <v>0</v>
      </c>
      <c r="M23" s="7">
        <f t="shared" si="0"/>
        <v>16206732.5</v>
      </c>
      <c r="N23" s="7">
        <f t="shared" si="1"/>
        <v>16206732.5</v>
      </c>
      <c r="O23" s="7">
        <f t="shared" si="2"/>
        <v>0</v>
      </c>
    </row>
    <row r="24" spans="1:15" s="8" customFormat="1" ht="147" customHeight="1">
      <c r="A24" s="5" t="s">
        <v>1429</v>
      </c>
      <c r="B24" s="5" t="s">
        <v>2432</v>
      </c>
      <c r="C24" s="5" t="s">
        <v>1022</v>
      </c>
      <c r="D24" s="5" t="s">
        <v>1023</v>
      </c>
      <c r="E24" s="6">
        <v>39812</v>
      </c>
      <c r="F24" s="5" t="s">
        <v>303</v>
      </c>
      <c r="G24" s="7">
        <v>6554381</v>
      </c>
      <c r="H24" s="7">
        <v>900095</v>
      </c>
      <c r="I24" s="7">
        <v>5654286</v>
      </c>
      <c r="J24" s="7">
        <v>0</v>
      </c>
      <c r="K24" s="7">
        <v>0</v>
      </c>
      <c r="M24" s="7">
        <f t="shared" si="0"/>
        <v>6554381</v>
      </c>
      <c r="N24" s="7">
        <f t="shared" si="1"/>
        <v>6554381</v>
      </c>
      <c r="O24" s="7">
        <f t="shared" si="2"/>
        <v>0</v>
      </c>
    </row>
    <row r="25" spans="1:15" s="8" customFormat="1" ht="178.5">
      <c r="A25" s="5" t="s">
        <v>38</v>
      </c>
      <c r="B25" s="5" t="s">
        <v>2305</v>
      </c>
      <c r="C25" s="5" t="s">
        <v>2188</v>
      </c>
      <c r="D25" s="5" t="s">
        <v>1023</v>
      </c>
      <c r="E25" s="6">
        <v>39507</v>
      </c>
      <c r="F25" s="5" t="s">
        <v>303</v>
      </c>
      <c r="G25" s="7">
        <v>2511432</v>
      </c>
      <c r="H25" s="7">
        <v>0</v>
      </c>
      <c r="I25" s="7">
        <v>1002057</v>
      </c>
      <c r="J25" s="7">
        <v>0</v>
      </c>
      <c r="K25" s="7">
        <v>1509375</v>
      </c>
      <c r="M25" s="7">
        <f t="shared" si="0"/>
        <v>2511432</v>
      </c>
      <c r="N25" s="7">
        <f t="shared" si="1"/>
        <v>2511432</v>
      </c>
      <c r="O25" s="7">
        <f t="shared" si="2"/>
        <v>0</v>
      </c>
    </row>
    <row r="26" spans="1:15" s="8" customFormat="1" ht="102">
      <c r="A26" s="5" t="s">
        <v>534</v>
      </c>
      <c r="B26" s="5" t="s">
        <v>535</v>
      </c>
      <c r="C26" s="5" t="s">
        <v>536</v>
      </c>
      <c r="D26" s="5" t="s">
        <v>1023</v>
      </c>
      <c r="E26" s="6">
        <v>39728</v>
      </c>
      <c r="F26" s="5" t="s">
        <v>303</v>
      </c>
      <c r="G26" s="7">
        <v>634396</v>
      </c>
      <c r="H26" s="7">
        <v>0</v>
      </c>
      <c r="I26" s="7">
        <v>634396</v>
      </c>
      <c r="J26" s="7">
        <v>0</v>
      </c>
      <c r="K26" s="7">
        <v>0</v>
      </c>
      <c r="M26" s="7">
        <f t="shared" si="0"/>
        <v>634396</v>
      </c>
      <c r="N26" s="7">
        <f t="shared" si="1"/>
        <v>634396</v>
      </c>
      <c r="O26" s="7">
        <f t="shared" si="2"/>
        <v>0</v>
      </c>
    </row>
    <row r="27" spans="1:15" s="8" customFormat="1" ht="102">
      <c r="A27" s="5" t="s">
        <v>539</v>
      </c>
      <c r="B27" s="5" t="s">
        <v>540</v>
      </c>
      <c r="C27" s="5" t="s">
        <v>536</v>
      </c>
      <c r="D27" s="5" t="s">
        <v>1023</v>
      </c>
      <c r="E27" s="6">
        <v>39728</v>
      </c>
      <c r="F27" s="5" t="s">
        <v>303</v>
      </c>
      <c r="G27" s="7">
        <v>10371234.5</v>
      </c>
      <c r="H27" s="7">
        <v>987986.5</v>
      </c>
      <c r="I27" s="7">
        <v>9383248</v>
      </c>
      <c r="J27" s="7">
        <v>0</v>
      </c>
      <c r="K27" s="7">
        <v>0</v>
      </c>
      <c r="M27" s="7">
        <f t="shared" si="0"/>
        <v>10371234.5</v>
      </c>
      <c r="N27" s="7">
        <f t="shared" si="1"/>
        <v>10371234.5</v>
      </c>
      <c r="O27" s="7">
        <f t="shared" si="2"/>
        <v>0</v>
      </c>
    </row>
    <row r="28" spans="1:15" s="8" customFormat="1" ht="125.25" customHeight="1">
      <c r="A28" s="5" t="s">
        <v>2209</v>
      </c>
      <c r="B28" s="5" t="s">
        <v>2210</v>
      </c>
      <c r="C28" s="5" t="s">
        <v>2211</v>
      </c>
      <c r="D28" s="5" t="s">
        <v>1023</v>
      </c>
      <c r="E28" s="6">
        <v>39756</v>
      </c>
      <c r="F28" s="5" t="s">
        <v>303</v>
      </c>
      <c r="G28" s="7">
        <v>1591387080</v>
      </c>
      <c r="H28" s="7">
        <v>814833824</v>
      </c>
      <c r="I28" s="7">
        <v>776553256</v>
      </c>
      <c r="J28" s="7">
        <v>0</v>
      </c>
      <c r="K28" s="7">
        <v>0</v>
      </c>
      <c r="M28" s="7">
        <f t="shared" si="0"/>
        <v>1591387080</v>
      </c>
      <c r="N28" s="7">
        <f t="shared" si="1"/>
        <v>1591387080</v>
      </c>
      <c r="O28" s="7">
        <f t="shared" si="2"/>
        <v>0</v>
      </c>
    </row>
    <row r="29" spans="1:15" s="8" customFormat="1" ht="96" customHeight="1">
      <c r="A29" s="5" t="s">
        <v>531</v>
      </c>
      <c r="B29" s="5" t="s">
        <v>532</v>
      </c>
      <c r="C29" s="5" t="s">
        <v>533</v>
      </c>
      <c r="D29" s="5" t="s">
        <v>1023</v>
      </c>
      <c r="E29" s="6">
        <v>39728</v>
      </c>
      <c r="F29" s="5" t="s">
        <v>295</v>
      </c>
      <c r="G29" s="7">
        <v>5295250.29</v>
      </c>
      <c r="H29" s="7">
        <v>0</v>
      </c>
      <c r="I29" s="7">
        <v>5295250.29</v>
      </c>
      <c r="J29" s="7">
        <v>0</v>
      </c>
      <c r="K29" s="7">
        <v>0</v>
      </c>
      <c r="M29" s="7">
        <f t="shared" si="0"/>
        <v>5295250.29</v>
      </c>
      <c r="N29" s="7">
        <f t="shared" si="1"/>
        <v>5295250.29</v>
      </c>
      <c r="O29" s="7">
        <f t="shared" si="2"/>
        <v>0</v>
      </c>
    </row>
    <row r="30" spans="1:15" s="8" customFormat="1" ht="76.5">
      <c r="A30" s="5" t="s">
        <v>1355</v>
      </c>
      <c r="B30" s="5" t="s">
        <v>1356</v>
      </c>
      <c r="C30" s="5" t="s">
        <v>1357</v>
      </c>
      <c r="D30" s="5" t="s">
        <v>1023</v>
      </c>
      <c r="E30" s="6">
        <v>39797</v>
      </c>
      <c r="F30" s="5" t="s">
        <v>303</v>
      </c>
      <c r="G30" s="7">
        <v>1508000</v>
      </c>
      <c r="H30" s="7">
        <v>920000</v>
      </c>
      <c r="I30" s="7">
        <v>588000</v>
      </c>
      <c r="J30" s="7">
        <v>0</v>
      </c>
      <c r="K30" s="7">
        <v>0</v>
      </c>
      <c r="M30" s="7">
        <f t="shared" si="0"/>
        <v>1508000</v>
      </c>
      <c r="N30" s="7">
        <f t="shared" si="1"/>
        <v>1508000</v>
      </c>
      <c r="O30" s="7">
        <f t="shared" si="2"/>
        <v>0</v>
      </c>
    </row>
    <row r="31" spans="1:15" s="8" customFormat="1" ht="67.5" customHeight="1">
      <c r="A31" s="5" t="s">
        <v>1370</v>
      </c>
      <c r="B31" s="5" t="s">
        <v>2415</v>
      </c>
      <c r="C31" s="5" t="s">
        <v>1357</v>
      </c>
      <c r="D31" s="5" t="s">
        <v>1023</v>
      </c>
      <c r="E31" s="6">
        <v>39797</v>
      </c>
      <c r="F31" s="5" t="s">
        <v>295</v>
      </c>
      <c r="G31" s="7">
        <v>7305200</v>
      </c>
      <c r="H31" s="7">
        <v>0</v>
      </c>
      <c r="I31" s="7">
        <v>7305200</v>
      </c>
      <c r="J31" s="7">
        <v>0</v>
      </c>
      <c r="K31" s="7">
        <v>0</v>
      </c>
      <c r="M31" s="7">
        <f t="shared" si="0"/>
        <v>7305200</v>
      </c>
      <c r="N31" s="7">
        <f t="shared" si="1"/>
        <v>7305200</v>
      </c>
      <c r="O31" s="7">
        <f t="shared" si="2"/>
        <v>0</v>
      </c>
    </row>
    <row r="32" spans="1:15" s="8" customFormat="1" ht="108" customHeight="1">
      <c r="A32" s="5" t="s">
        <v>2075</v>
      </c>
      <c r="B32" s="5" t="s">
        <v>2076</v>
      </c>
      <c r="C32" s="5" t="s">
        <v>1357</v>
      </c>
      <c r="D32" s="5" t="s">
        <v>1023</v>
      </c>
      <c r="E32" s="6">
        <v>40017</v>
      </c>
      <c r="F32" s="5" t="s">
        <v>303</v>
      </c>
      <c r="G32" s="7">
        <v>2000000</v>
      </c>
      <c r="H32" s="7">
        <v>0</v>
      </c>
      <c r="I32" s="7">
        <v>2000000</v>
      </c>
      <c r="J32" s="7">
        <v>0</v>
      </c>
      <c r="K32" s="7">
        <v>0</v>
      </c>
      <c r="M32" s="7">
        <f t="shared" si="0"/>
        <v>2000000</v>
      </c>
      <c r="N32" s="7">
        <f t="shared" si="1"/>
        <v>2000000</v>
      </c>
      <c r="O32" s="7">
        <f t="shared" si="2"/>
        <v>0</v>
      </c>
    </row>
    <row r="33" spans="1:15" s="8" customFormat="1" ht="102">
      <c r="A33" s="5" t="s">
        <v>2077</v>
      </c>
      <c r="B33" s="5" t="s">
        <v>2287</v>
      </c>
      <c r="C33" s="5" t="s">
        <v>1357</v>
      </c>
      <c r="D33" s="5" t="s">
        <v>1023</v>
      </c>
      <c r="E33" s="6">
        <v>40017</v>
      </c>
      <c r="F33" s="5" t="s">
        <v>295</v>
      </c>
      <c r="G33" s="7">
        <v>9079334.41</v>
      </c>
      <c r="H33" s="7">
        <v>9079334.41</v>
      </c>
      <c r="I33" s="7">
        <v>0</v>
      </c>
      <c r="J33" s="7">
        <v>0</v>
      </c>
      <c r="K33" s="7">
        <v>0</v>
      </c>
      <c r="M33" s="7">
        <f t="shared" si="0"/>
        <v>9079334.41</v>
      </c>
      <c r="N33" s="7">
        <f t="shared" si="1"/>
        <v>9079334.41</v>
      </c>
      <c r="O33" s="7">
        <f t="shared" si="2"/>
        <v>0</v>
      </c>
    </row>
    <row r="34" spans="1:15" s="8" customFormat="1" ht="89.25">
      <c r="A34" s="5" t="s">
        <v>2079</v>
      </c>
      <c r="B34" s="5" t="s">
        <v>461</v>
      </c>
      <c r="C34" s="5" t="s">
        <v>1357</v>
      </c>
      <c r="D34" s="5" t="s">
        <v>1023</v>
      </c>
      <c r="E34" s="6">
        <v>40022</v>
      </c>
      <c r="F34" s="5" t="s">
        <v>295</v>
      </c>
      <c r="G34" s="7">
        <v>12839877</v>
      </c>
      <c r="H34" s="7">
        <v>0</v>
      </c>
      <c r="I34" s="7">
        <v>12839877</v>
      </c>
      <c r="J34" s="7">
        <v>0</v>
      </c>
      <c r="K34" s="7">
        <v>0</v>
      </c>
      <c r="M34" s="7">
        <f aca="true" t="shared" si="3" ref="M34:M65">SUM(H34:K34)</f>
        <v>12839877</v>
      </c>
      <c r="N34" s="7">
        <f aca="true" t="shared" si="4" ref="N34:N65">G34</f>
        <v>12839877</v>
      </c>
      <c r="O34" s="7">
        <f aca="true" t="shared" si="5" ref="O34:O65">+M34-N34</f>
        <v>0</v>
      </c>
    </row>
    <row r="35" spans="1:15" s="8" customFormat="1" ht="107.25" customHeight="1">
      <c r="A35" s="5" t="s">
        <v>2080</v>
      </c>
      <c r="B35" s="5" t="s">
        <v>462</v>
      </c>
      <c r="C35" s="5" t="s">
        <v>1357</v>
      </c>
      <c r="D35" s="5" t="s">
        <v>1023</v>
      </c>
      <c r="E35" s="6">
        <v>40022</v>
      </c>
      <c r="F35" s="5" t="s">
        <v>295</v>
      </c>
      <c r="G35" s="7">
        <v>1722729</v>
      </c>
      <c r="H35" s="7">
        <v>0</v>
      </c>
      <c r="I35" s="7">
        <v>1722729</v>
      </c>
      <c r="J35" s="7">
        <v>0</v>
      </c>
      <c r="K35" s="7">
        <v>0</v>
      </c>
      <c r="M35" s="7">
        <f t="shared" si="3"/>
        <v>1722729</v>
      </c>
      <c r="N35" s="7">
        <f t="shared" si="4"/>
        <v>1722729</v>
      </c>
      <c r="O35" s="7">
        <f t="shared" si="5"/>
        <v>0</v>
      </c>
    </row>
    <row r="36" spans="1:15" s="8" customFormat="1" ht="140.25">
      <c r="A36" s="5" t="s">
        <v>2081</v>
      </c>
      <c r="B36" s="5" t="s">
        <v>463</v>
      </c>
      <c r="C36" s="5" t="s">
        <v>1357</v>
      </c>
      <c r="D36" s="5" t="s">
        <v>1023</v>
      </c>
      <c r="E36" s="6">
        <v>40023</v>
      </c>
      <c r="F36" s="5" t="s">
        <v>295</v>
      </c>
      <c r="G36" s="7">
        <v>7679275</v>
      </c>
      <c r="H36" s="7">
        <v>0</v>
      </c>
      <c r="I36" s="7">
        <v>7679275</v>
      </c>
      <c r="J36" s="7">
        <v>0</v>
      </c>
      <c r="K36" s="7">
        <v>0</v>
      </c>
      <c r="M36" s="7">
        <f t="shared" si="3"/>
        <v>7679275</v>
      </c>
      <c r="N36" s="7">
        <f t="shared" si="4"/>
        <v>7679275</v>
      </c>
      <c r="O36" s="7">
        <f t="shared" si="5"/>
        <v>0</v>
      </c>
    </row>
    <row r="37" spans="1:15" s="8" customFormat="1" ht="165.75">
      <c r="A37" s="5" t="s">
        <v>2099</v>
      </c>
      <c r="B37" s="5" t="s">
        <v>2100</v>
      </c>
      <c r="C37" s="5" t="s">
        <v>1357</v>
      </c>
      <c r="D37" s="5" t="s">
        <v>1023</v>
      </c>
      <c r="E37" s="6">
        <v>40045</v>
      </c>
      <c r="F37" s="5" t="s">
        <v>295</v>
      </c>
      <c r="G37" s="7">
        <v>675529</v>
      </c>
      <c r="H37" s="7">
        <v>0</v>
      </c>
      <c r="I37" s="7">
        <v>675529</v>
      </c>
      <c r="J37" s="7">
        <v>0</v>
      </c>
      <c r="K37" s="7">
        <v>0</v>
      </c>
      <c r="M37" s="7">
        <f t="shared" si="3"/>
        <v>675529</v>
      </c>
      <c r="N37" s="7">
        <f t="shared" si="4"/>
        <v>675529</v>
      </c>
      <c r="O37" s="7">
        <f t="shared" si="5"/>
        <v>0</v>
      </c>
    </row>
    <row r="38" spans="1:15" s="8" customFormat="1" ht="102">
      <c r="A38" s="5" t="s">
        <v>906</v>
      </c>
      <c r="B38" s="5" t="s">
        <v>2297</v>
      </c>
      <c r="C38" s="5" t="s">
        <v>1357</v>
      </c>
      <c r="D38" s="5" t="s">
        <v>1023</v>
      </c>
      <c r="E38" s="6">
        <v>40121</v>
      </c>
      <c r="F38" s="5" t="s">
        <v>295</v>
      </c>
      <c r="G38" s="7">
        <v>11302325</v>
      </c>
      <c r="H38" s="7">
        <v>0</v>
      </c>
      <c r="I38" s="7">
        <v>11302325</v>
      </c>
      <c r="J38" s="7">
        <v>0</v>
      </c>
      <c r="K38" s="7">
        <v>0</v>
      </c>
      <c r="M38" s="7">
        <f t="shared" si="3"/>
        <v>11302325</v>
      </c>
      <c r="N38" s="7">
        <f t="shared" si="4"/>
        <v>11302325</v>
      </c>
      <c r="O38" s="7">
        <f t="shared" si="5"/>
        <v>0</v>
      </c>
    </row>
    <row r="39" spans="1:15" s="8" customFormat="1" ht="73.5" customHeight="1">
      <c r="A39" s="5" t="s">
        <v>528</v>
      </c>
      <c r="B39" s="5" t="s">
        <v>529</v>
      </c>
      <c r="C39" s="5" t="s">
        <v>2482</v>
      </c>
      <c r="D39" s="5" t="s">
        <v>1023</v>
      </c>
      <c r="E39" s="6">
        <v>39728</v>
      </c>
      <c r="F39" s="5" t="s">
        <v>303</v>
      </c>
      <c r="G39" s="7">
        <v>4258201.28</v>
      </c>
      <c r="H39" s="7">
        <v>0</v>
      </c>
      <c r="I39" s="7">
        <v>4258201.28</v>
      </c>
      <c r="J39" s="7">
        <v>0</v>
      </c>
      <c r="K39" s="7">
        <v>0</v>
      </c>
      <c r="M39" s="7">
        <f t="shared" si="3"/>
        <v>4258201.28</v>
      </c>
      <c r="N39" s="7">
        <f t="shared" si="4"/>
        <v>4258201.28</v>
      </c>
      <c r="O39" s="7">
        <f t="shared" si="5"/>
        <v>0</v>
      </c>
    </row>
    <row r="40" spans="1:15" s="8" customFormat="1" ht="127.5">
      <c r="A40" s="5" t="s">
        <v>1669</v>
      </c>
      <c r="B40" s="5" t="s">
        <v>2419</v>
      </c>
      <c r="C40" s="5" t="s">
        <v>1670</v>
      </c>
      <c r="D40" s="5" t="s">
        <v>1023</v>
      </c>
      <c r="E40" s="6">
        <v>39724</v>
      </c>
      <c r="F40" s="5" t="s">
        <v>303</v>
      </c>
      <c r="G40" s="7">
        <v>4653567</v>
      </c>
      <c r="H40" s="7">
        <v>0</v>
      </c>
      <c r="I40" s="7">
        <v>4653567</v>
      </c>
      <c r="J40" s="7">
        <v>0</v>
      </c>
      <c r="K40" s="7">
        <v>0</v>
      </c>
      <c r="M40" s="7">
        <f t="shared" si="3"/>
        <v>4653567</v>
      </c>
      <c r="N40" s="7">
        <f t="shared" si="4"/>
        <v>4653567</v>
      </c>
      <c r="O40" s="7">
        <f t="shared" si="5"/>
        <v>0</v>
      </c>
    </row>
    <row r="41" spans="1:15" s="8" customFormat="1" ht="78" customHeight="1">
      <c r="A41" s="5" t="s">
        <v>1523</v>
      </c>
      <c r="B41" s="5" t="s">
        <v>2414</v>
      </c>
      <c r="C41" s="5" t="s">
        <v>1524</v>
      </c>
      <c r="D41" s="5" t="s">
        <v>1023</v>
      </c>
      <c r="E41" s="6">
        <v>39724</v>
      </c>
      <c r="F41" s="5" t="s">
        <v>303</v>
      </c>
      <c r="G41" s="7">
        <v>16042080</v>
      </c>
      <c r="H41" s="7">
        <v>250000</v>
      </c>
      <c r="I41" s="7">
        <v>15792080</v>
      </c>
      <c r="J41" s="7">
        <v>0</v>
      </c>
      <c r="K41" s="7">
        <v>0</v>
      </c>
      <c r="M41" s="7">
        <f t="shared" si="3"/>
        <v>16042080</v>
      </c>
      <c r="N41" s="7">
        <f t="shared" si="4"/>
        <v>16042080</v>
      </c>
      <c r="O41" s="7">
        <f t="shared" si="5"/>
        <v>0</v>
      </c>
    </row>
    <row r="42" spans="1:15" s="8" customFormat="1" ht="49.5" customHeight="1">
      <c r="A42" s="5" t="s">
        <v>1352</v>
      </c>
      <c r="B42" s="5" t="s">
        <v>1353</v>
      </c>
      <c r="C42" s="5" t="s">
        <v>1354</v>
      </c>
      <c r="D42" s="5" t="s">
        <v>1023</v>
      </c>
      <c r="E42" s="6">
        <v>39797</v>
      </c>
      <c r="F42" s="5" t="s">
        <v>384</v>
      </c>
      <c r="G42" s="7">
        <v>287970.34</v>
      </c>
      <c r="H42" s="7">
        <v>0</v>
      </c>
      <c r="I42" s="7">
        <v>0</v>
      </c>
      <c r="J42" s="7">
        <v>287970.34</v>
      </c>
      <c r="K42" s="7">
        <v>0</v>
      </c>
      <c r="M42" s="7">
        <f t="shared" si="3"/>
        <v>287970.34</v>
      </c>
      <c r="N42" s="7">
        <f t="shared" si="4"/>
        <v>287970.34</v>
      </c>
      <c r="O42" s="7">
        <f t="shared" si="5"/>
        <v>0</v>
      </c>
    </row>
    <row r="43" spans="1:15" s="8" customFormat="1" ht="80.25" customHeight="1">
      <c r="A43" s="5" t="s">
        <v>108</v>
      </c>
      <c r="B43" s="5" t="s">
        <v>109</v>
      </c>
      <c r="C43" s="5" t="s">
        <v>110</v>
      </c>
      <c r="D43" s="5" t="s">
        <v>1023</v>
      </c>
      <c r="E43" s="6">
        <v>39517</v>
      </c>
      <c r="F43" s="5" t="s">
        <v>316</v>
      </c>
      <c r="G43" s="7">
        <v>1177819</v>
      </c>
      <c r="H43" s="7">
        <v>265855.5</v>
      </c>
      <c r="I43" s="7">
        <v>0</v>
      </c>
      <c r="J43" s="7">
        <v>265855.5</v>
      </c>
      <c r="K43" s="7">
        <v>646108</v>
      </c>
      <c r="M43" s="7">
        <f t="shared" si="3"/>
        <v>1177819</v>
      </c>
      <c r="N43" s="7">
        <f t="shared" si="4"/>
        <v>1177819</v>
      </c>
      <c r="O43" s="7">
        <f t="shared" si="5"/>
        <v>0</v>
      </c>
    </row>
    <row r="44" spans="1:15" s="8" customFormat="1" ht="66" customHeight="1">
      <c r="A44" s="5" t="s">
        <v>1392</v>
      </c>
      <c r="B44" s="5" t="s">
        <v>1393</v>
      </c>
      <c r="C44" s="5" t="s">
        <v>110</v>
      </c>
      <c r="D44" s="5" t="s">
        <v>1023</v>
      </c>
      <c r="E44" s="6">
        <v>39862</v>
      </c>
      <c r="F44" s="5" t="s">
        <v>316</v>
      </c>
      <c r="G44" s="7">
        <v>361094</v>
      </c>
      <c r="H44" s="7">
        <v>0</v>
      </c>
      <c r="I44" s="7">
        <v>0</v>
      </c>
      <c r="J44" s="7">
        <v>30000</v>
      </c>
      <c r="K44" s="7">
        <v>331094</v>
      </c>
      <c r="M44" s="7">
        <f t="shared" si="3"/>
        <v>361094</v>
      </c>
      <c r="N44" s="7">
        <f t="shared" si="4"/>
        <v>361094</v>
      </c>
      <c r="O44" s="7">
        <f t="shared" si="5"/>
        <v>0</v>
      </c>
    </row>
    <row r="45" spans="1:15" s="8" customFormat="1" ht="93.75" customHeight="1">
      <c r="A45" s="5" t="s">
        <v>693</v>
      </c>
      <c r="B45" s="5" t="s">
        <v>694</v>
      </c>
      <c r="C45" s="5" t="s">
        <v>695</v>
      </c>
      <c r="D45" s="5" t="s">
        <v>1023</v>
      </c>
      <c r="E45" s="6">
        <v>39665</v>
      </c>
      <c r="F45" s="5" t="s">
        <v>311</v>
      </c>
      <c r="G45" s="7">
        <v>64270</v>
      </c>
      <c r="H45" s="7">
        <v>0</v>
      </c>
      <c r="I45" s="7">
        <v>55670</v>
      </c>
      <c r="J45" s="7">
        <v>0</v>
      </c>
      <c r="K45" s="7">
        <v>8600</v>
      </c>
      <c r="M45" s="7">
        <f t="shared" si="3"/>
        <v>64270</v>
      </c>
      <c r="N45" s="7">
        <f t="shared" si="4"/>
        <v>64270</v>
      </c>
      <c r="O45" s="7">
        <f t="shared" si="5"/>
        <v>0</v>
      </c>
    </row>
    <row r="46" spans="1:15" s="8" customFormat="1" ht="81.75" customHeight="1">
      <c r="A46" s="5" t="s">
        <v>827</v>
      </c>
      <c r="B46" s="5" t="s">
        <v>2136</v>
      </c>
      <c r="C46" s="5" t="s">
        <v>828</v>
      </c>
      <c r="D46" s="5" t="s">
        <v>1023</v>
      </c>
      <c r="E46" s="6">
        <v>39709</v>
      </c>
      <c r="F46" s="5" t="s">
        <v>295</v>
      </c>
      <c r="G46" s="7">
        <v>448817</v>
      </c>
      <c r="H46" s="7">
        <v>0</v>
      </c>
      <c r="I46" s="7">
        <v>448817</v>
      </c>
      <c r="J46" s="7">
        <v>0</v>
      </c>
      <c r="K46" s="7">
        <v>0</v>
      </c>
      <c r="M46" s="7">
        <f t="shared" si="3"/>
        <v>448817</v>
      </c>
      <c r="N46" s="7">
        <f t="shared" si="4"/>
        <v>448817</v>
      </c>
      <c r="O46" s="7">
        <f t="shared" si="5"/>
        <v>0</v>
      </c>
    </row>
    <row r="47" spans="1:15" s="8" customFormat="1" ht="81.75" customHeight="1">
      <c r="A47" s="5" t="s">
        <v>1728</v>
      </c>
      <c r="B47" s="5" t="s">
        <v>1729</v>
      </c>
      <c r="C47" s="5" t="s">
        <v>1730</v>
      </c>
      <c r="D47" s="5" t="s">
        <v>1023</v>
      </c>
      <c r="E47" s="6">
        <v>39748</v>
      </c>
      <c r="F47" s="5" t="s">
        <v>2181</v>
      </c>
      <c r="G47" s="7">
        <v>364188.85</v>
      </c>
      <c r="H47" s="7">
        <v>62500</v>
      </c>
      <c r="I47" s="7">
        <v>31250</v>
      </c>
      <c r="J47" s="7">
        <v>0</v>
      </c>
      <c r="K47" s="7">
        <v>270438.85</v>
      </c>
      <c r="M47" s="7">
        <f t="shared" si="3"/>
        <v>364188.85</v>
      </c>
      <c r="N47" s="7">
        <f t="shared" si="4"/>
        <v>364188.85</v>
      </c>
      <c r="O47" s="7">
        <f t="shared" si="5"/>
        <v>0</v>
      </c>
    </row>
    <row r="48" spans="1:15" s="8" customFormat="1" ht="102">
      <c r="A48" s="5" t="s">
        <v>888</v>
      </c>
      <c r="B48" s="5" t="s">
        <v>889</v>
      </c>
      <c r="C48" s="5" t="s">
        <v>2231</v>
      </c>
      <c r="D48" s="5" t="s">
        <v>1023</v>
      </c>
      <c r="E48" s="6">
        <v>39693</v>
      </c>
      <c r="F48" s="5" t="s">
        <v>356</v>
      </c>
      <c r="G48" s="7">
        <v>15160631</v>
      </c>
      <c r="H48" s="7">
        <v>0</v>
      </c>
      <c r="I48" s="7">
        <v>15160631</v>
      </c>
      <c r="J48" s="7">
        <v>0</v>
      </c>
      <c r="K48" s="7">
        <v>0</v>
      </c>
      <c r="M48" s="7">
        <f t="shared" si="3"/>
        <v>15160631</v>
      </c>
      <c r="N48" s="7">
        <f t="shared" si="4"/>
        <v>15160631</v>
      </c>
      <c r="O48" s="7">
        <f t="shared" si="5"/>
        <v>0</v>
      </c>
    </row>
    <row r="49" spans="1:15" s="8" customFormat="1" ht="51.75" customHeight="1">
      <c r="A49" s="5" t="s">
        <v>127</v>
      </c>
      <c r="B49" s="5" t="s">
        <v>128</v>
      </c>
      <c r="C49" s="5" t="s">
        <v>8</v>
      </c>
      <c r="D49" s="5" t="s">
        <v>1023</v>
      </c>
      <c r="E49" s="6">
        <v>39533</v>
      </c>
      <c r="F49" s="5" t="s">
        <v>321</v>
      </c>
      <c r="G49" s="7">
        <v>87348</v>
      </c>
      <c r="H49" s="7">
        <v>58232</v>
      </c>
      <c r="I49" s="7">
        <v>29116</v>
      </c>
      <c r="J49" s="7">
        <v>0</v>
      </c>
      <c r="K49" s="7">
        <v>0</v>
      </c>
      <c r="M49" s="7">
        <f t="shared" si="3"/>
        <v>87348</v>
      </c>
      <c r="N49" s="7">
        <f t="shared" si="4"/>
        <v>87348</v>
      </c>
      <c r="O49" s="7">
        <f t="shared" si="5"/>
        <v>0</v>
      </c>
    </row>
    <row r="50" spans="1:15" s="8" customFormat="1" ht="106.5" customHeight="1">
      <c r="A50" s="5" t="s">
        <v>123</v>
      </c>
      <c r="B50" s="5" t="s">
        <v>124</v>
      </c>
      <c r="C50" s="5" t="s">
        <v>2197</v>
      </c>
      <c r="D50" s="5" t="s">
        <v>1023</v>
      </c>
      <c r="E50" s="6">
        <v>39532</v>
      </c>
      <c r="F50" s="5" t="s">
        <v>321</v>
      </c>
      <c r="G50" s="7">
        <v>798000</v>
      </c>
      <c r="H50" s="7">
        <v>49000</v>
      </c>
      <c r="I50" s="7">
        <v>24500</v>
      </c>
      <c r="J50" s="7">
        <v>0</v>
      </c>
      <c r="K50" s="7">
        <v>724500</v>
      </c>
      <c r="M50" s="7">
        <f t="shared" si="3"/>
        <v>798000</v>
      </c>
      <c r="N50" s="7">
        <f t="shared" si="4"/>
        <v>798000</v>
      </c>
      <c r="O50" s="7">
        <f t="shared" si="5"/>
        <v>0</v>
      </c>
    </row>
    <row r="51" spans="1:15" s="8" customFormat="1" ht="96.75" customHeight="1">
      <c r="A51" s="5" t="s">
        <v>1394</v>
      </c>
      <c r="B51" s="5" t="s">
        <v>2258</v>
      </c>
      <c r="C51" s="5" t="s">
        <v>1395</v>
      </c>
      <c r="D51" s="5" t="s">
        <v>1023</v>
      </c>
      <c r="E51" s="6">
        <v>39862</v>
      </c>
      <c r="F51" s="5" t="s">
        <v>296</v>
      </c>
      <c r="G51" s="7">
        <v>459513</v>
      </c>
      <c r="H51" s="7">
        <v>55460</v>
      </c>
      <c r="I51" s="7">
        <v>27730</v>
      </c>
      <c r="J51" s="7">
        <v>0</v>
      </c>
      <c r="K51" s="7">
        <v>376323</v>
      </c>
      <c r="M51" s="7">
        <f t="shared" si="3"/>
        <v>459513</v>
      </c>
      <c r="N51" s="7">
        <f t="shared" si="4"/>
        <v>459513</v>
      </c>
      <c r="O51" s="7">
        <f t="shared" si="5"/>
        <v>0</v>
      </c>
    </row>
    <row r="52" spans="1:15" s="8" customFormat="1" ht="53.25" customHeight="1">
      <c r="A52" s="5" t="s">
        <v>890</v>
      </c>
      <c r="B52" s="5" t="s">
        <v>891</v>
      </c>
      <c r="C52" s="5" t="s">
        <v>892</v>
      </c>
      <c r="D52" s="5" t="s">
        <v>1023</v>
      </c>
      <c r="E52" s="6">
        <v>39693</v>
      </c>
      <c r="F52" s="5" t="s">
        <v>352</v>
      </c>
      <c r="G52" s="7">
        <v>197000</v>
      </c>
      <c r="H52" s="7">
        <v>0</v>
      </c>
      <c r="I52" s="7">
        <v>70200</v>
      </c>
      <c r="J52" s="7">
        <v>0</v>
      </c>
      <c r="K52" s="7">
        <v>126800</v>
      </c>
      <c r="M52" s="7">
        <f t="shared" si="3"/>
        <v>197000</v>
      </c>
      <c r="N52" s="7">
        <f t="shared" si="4"/>
        <v>197000</v>
      </c>
      <c r="O52" s="7">
        <f t="shared" si="5"/>
        <v>0</v>
      </c>
    </row>
    <row r="53" spans="1:15" s="8" customFormat="1" ht="76.5">
      <c r="A53" s="5" t="s">
        <v>63</v>
      </c>
      <c r="B53" s="5" t="s">
        <v>2309</v>
      </c>
      <c r="C53" s="5" t="s">
        <v>168</v>
      </c>
      <c r="D53" s="5" t="s">
        <v>1023</v>
      </c>
      <c r="E53" s="6">
        <v>39548</v>
      </c>
      <c r="F53" s="5" t="s">
        <v>304</v>
      </c>
      <c r="G53" s="7">
        <v>90300</v>
      </c>
      <c r="H53" s="7">
        <v>60000</v>
      </c>
      <c r="I53" s="7">
        <v>30000</v>
      </c>
      <c r="J53" s="7">
        <v>0</v>
      </c>
      <c r="K53" s="7">
        <v>300</v>
      </c>
      <c r="M53" s="7">
        <f t="shared" si="3"/>
        <v>90300</v>
      </c>
      <c r="N53" s="7">
        <f t="shared" si="4"/>
        <v>90300</v>
      </c>
      <c r="O53" s="7">
        <f t="shared" si="5"/>
        <v>0</v>
      </c>
    </row>
    <row r="54" spans="1:15" s="8" customFormat="1" ht="48" customHeight="1">
      <c r="A54" s="5" t="s">
        <v>1624</v>
      </c>
      <c r="B54" s="5" t="s">
        <v>1625</v>
      </c>
      <c r="C54" s="5" t="s">
        <v>1626</v>
      </c>
      <c r="D54" s="5" t="s">
        <v>1023</v>
      </c>
      <c r="E54" s="6">
        <v>39720</v>
      </c>
      <c r="F54" s="5" t="s">
        <v>337</v>
      </c>
      <c r="G54" s="7">
        <v>55000</v>
      </c>
      <c r="H54" s="7">
        <v>0</v>
      </c>
      <c r="I54" s="7">
        <v>50000</v>
      </c>
      <c r="J54" s="7">
        <v>0</v>
      </c>
      <c r="K54" s="7">
        <v>5000</v>
      </c>
      <c r="M54" s="7">
        <f t="shared" si="3"/>
        <v>55000</v>
      </c>
      <c r="N54" s="7">
        <f t="shared" si="4"/>
        <v>55000</v>
      </c>
      <c r="O54" s="7">
        <f t="shared" si="5"/>
        <v>0</v>
      </c>
    </row>
    <row r="55" spans="1:15" s="8" customFormat="1" ht="44.25" customHeight="1">
      <c r="A55" s="5" t="s">
        <v>1405</v>
      </c>
      <c r="B55" s="5" t="s">
        <v>1406</v>
      </c>
      <c r="C55" s="5" t="s">
        <v>1407</v>
      </c>
      <c r="D55" s="5" t="s">
        <v>1023</v>
      </c>
      <c r="E55" s="6">
        <v>39805</v>
      </c>
      <c r="F55" s="5" t="s">
        <v>318</v>
      </c>
      <c r="G55" s="7">
        <v>1855000</v>
      </c>
      <c r="H55" s="7">
        <v>0</v>
      </c>
      <c r="I55" s="7">
        <v>250000</v>
      </c>
      <c r="J55" s="7">
        <v>0</v>
      </c>
      <c r="K55" s="7">
        <v>1605000</v>
      </c>
      <c r="M55" s="7">
        <f t="shared" si="3"/>
        <v>1855000</v>
      </c>
      <c r="N55" s="7">
        <f t="shared" si="4"/>
        <v>1855000</v>
      </c>
      <c r="O55" s="7">
        <f t="shared" si="5"/>
        <v>0</v>
      </c>
    </row>
    <row r="56" spans="1:15" s="8" customFormat="1" ht="39.75" customHeight="1">
      <c r="A56" s="5" t="s">
        <v>1481</v>
      </c>
      <c r="B56" s="5" t="s">
        <v>1482</v>
      </c>
      <c r="C56" s="5" t="s">
        <v>1407</v>
      </c>
      <c r="D56" s="5" t="s">
        <v>1023</v>
      </c>
      <c r="E56" s="6">
        <v>39841</v>
      </c>
      <c r="F56" s="5" t="s">
        <v>350</v>
      </c>
      <c r="G56" s="7">
        <v>3005000</v>
      </c>
      <c r="H56" s="7">
        <v>0</v>
      </c>
      <c r="I56" s="7">
        <v>200000</v>
      </c>
      <c r="J56" s="7">
        <v>2805000</v>
      </c>
      <c r="K56" s="7">
        <v>0</v>
      </c>
      <c r="M56" s="7">
        <f t="shared" si="3"/>
        <v>3005000</v>
      </c>
      <c r="N56" s="7">
        <f t="shared" si="4"/>
        <v>3005000</v>
      </c>
      <c r="O56" s="7">
        <f t="shared" si="5"/>
        <v>0</v>
      </c>
    </row>
    <row r="57" spans="1:15" s="8" customFormat="1" ht="102">
      <c r="A57" s="5" t="s">
        <v>1726</v>
      </c>
      <c r="B57" s="5" t="s">
        <v>1727</v>
      </c>
      <c r="C57" s="5" t="s">
        <v>2377</v>
      </c>
      <c r="D57" s="5" t="s">
        <v>1023</v>
      </c>
      <c r="E57" s="6">
        <v>39745</v>
      </c>
      <c r="F57" s="5" t="s">
        <v>299</v>
      </c>
      <c r="G57" s="7">
        <v>182500</v>
      </c>
      <c r="H57" s="7">
        <v>0</v>
      </c>
      <c r="I57" s="7">
        <v>30000</v>
      </c>
      <c r="J57" s="7">
        <v>0</v>
      </c>
      <c r="K57" s="7">
        <v>152500</v>
      </c>
      <c r="M57" s="7">
        <f t="shared" si="3"/>
        <v>182500</v>
      </c>
      <c r="N57" s="7">
        <f t="shared" si="4"/>
        <v>182500</v>
      </c>
      <c r="O57" s="7">
        <f t="shared" si="5"/>
        <v>0</v>
      </c>
    </row>
    <row r="58" spans="1:15" s="8" customFormat="1" ht="76.5">
      <c r="A58" s="5" t="s">
        <v>1743</v>
      </c>
      <c r="B58" s="5" t="s">
        <v>1744</v>
      </c>
      <c r="C58" s="5" t="s">
        <v>1745</v>
      </c>
      <c r="D58" s="5" t="s">
        <v>1023</v>
      </c>
      <c r="E58" s="6">
        <v>39749</v>
      </c>
      <c r="F58" s="5" t="s">
        <v>319</v>
      </c>
      <c r="G58" s="7">
        <v>8330081</v>
      </c>
      <c r="H58" s="7">
        <v>0</v>
      </c>
      <c r="I58" s="7">
        <v>377125</v>
      </c>
      <c r="J58" s="7">
        <v>0</v>
      </c>
      <c r="K58" s="7">
        <v>7952956</v>
      </c>
      <c r="M58" s="7">
        <f t="shared" si="3"/>
        <v>8330081</v>
      </c>
      <c r="N58" s="7">
        <f t="shared" si="4"/>
        <v>8330081</v>
      </c>
      <c r="O58" s="7">
        <f t="shared" si="5"/>
        <v>0</v>
      </c>
    </row>
    <row r="59" spans="1:15" s="8" customFormat="1" ht="132.75" customHeight="1">
      <c r="A59" s="5" t="s">
        <v>1748</v>
      </c>
      <c r="B59" s="5" t="s">
        <v>1749</v>
      </c>
      <c r="C59" s="5" t="s">
        <v>1750</v>
      </c>
      <c r="D59" s="5" t="s">
        <v>1023</v>
      </c>
      <c r="E59" s="6">
        <v>39749</v>
      </c>
      <c r="F59" s="5" t="s">
        <v>358</v>
      </c>
      <c r="G59" s="7">
        <v>480898</v>
      </c>
      <c r="H59" s="7">
        <v>76554</v>
      </c>
      <c r="I59" s="7">
        <v>74839</v>
      </c>
      <c r="J59" s="7">
        <v>0</v>
      </c>
      <c r="K59" s="7">
        <v>329505</v>
      </c>
      <c r="M59" s="7">
        <f t="shared" si="3"/>
        <v>480898</v>
      </c>
      <c r="N59" s="7">
        <f t="shared" si="4"/>
        <v>480898</v>
      </c>
      <c r="O59" s="7">
        <f t="shared" si="5"/>
        <v>0</v>
      </c>
    </row>
    <row r="60" spans="1:15" s="8" customFormat="1" ht="71.25" customHeight="1">
      <c r="A60" s="5" t="s">
        <v>262</v>
      </c>
      <c r="B60" s="5" t="s">
        <v>2389</v>
      </c>
      <c r="C60" s="5" t="s">
        <v>2372</v>
      </c>
      <c r="D60" s="5" t="s">
        <v>1023</v>
      </c>
      <c r="E60" s="6">
        <v>39583</v>
      </c>
      <c r="F60" s="5" t="s">
        <v>309</v>
      </c>
      <c r="G60" s="7">
        <v>79000</v>
      </c>
      <c r="H60" s="7">
        <v>0</v>
      </c>
      <c r="I60" s="7">
        <v>65000</v>
      </c>
      <c r="J60" s="7">
        <v>3500</v>
      </c>
      <c r="K60" s="7">
        <v>10500</v>
      </c>
      <c r="M60" s="7">
        <f t="shared" si="3"/>
        <v>79000</v>
      </c>
      <c r="N60" s="7">
        <f t="shared" si="4"/>
        <v>79000</v>
      </c>
      <c r="O60" s="7">
        <f t="shared" si="5"/>
        <v>0</v>
      </c>
    </row>
    <row r="61" spans="1:15" s="8" customFormat="1" ht="127.5">
      <c r="A61" s="5" t="s">
        <v>1289</v>
      </c>
      <c r="B61" s="5" t="s">
        <v>1290</v>
      </c>
      <c r="C61" s="5" t="s">
        <v>1228</v>
      </c>
      <c r="D61" s="5" t="s">
        <v>1023</v>
      </c>
      <c r="E61" s="6">
        <v>39770</v>
      </c>
      <c r="F61" s="5" t="s">
        <v>319</v>
      </c>
      <c r="G61" s="7">
        <v>412932</v>
      </c>
      <c r="H61" s="7">
        <v>0</v>
      </c>
      <c r="I61" s="7">
        <v>206466</v>
      </c>
      <c r="J61" s="7">
        <v>206466</v>
      </c>
      <c r="K61" s="7">
        <v>0</v>
      </c>
      <c r="M61" s="7">
        <f t="shared" si="3"/>
        <v>412932</v>
      </c>
      <c r="N61" s="7">
        <f t="shared" si="4"/>
        <v>412932</v>
      </c>
      <c r="O61" s="7">
        <f t="shared" si="5"/>
        <v>0</v>
      </c>
    </row>
    <row r="62" spans="1:15" s="8" customFormat="1" ht="89.25">
      <c r="A62" s="5" t="s">
        <v>945</v>
      </c>
      <c r="B62" s="5" t="s">
        <v>456</v>
      </c>
      <c r="C62" s="5" t="s">
        <v>1260</v>
      </c>
      <c r="D62" s="5" t="s">
        <v>1023</v>
      </c>
      <c r="E62" s="6">
        <v>39701</v>
      </c>
      <c r="F62" s="5" t="s">
        <v>377</v>
      </c>
      <c r="G62" s="7">
        <v>2257000</v>
      </c>
      <c r="H62" s="7">
        <v>0</v>
      </c>
      <c r="I62" s="7">
        <v>344000</v>
      </c>
      <c r="J62" s="7">
        <v>0</v>
      </c>
      <c r="K62" s="7">
        <v>1913000</v>
      </c>
      <c r="M62" s="7">
        <f t="shared" si="3"/>
        <v>2257000</v>
      </c>
      <c r="N62" s="7">
        <f t="shared" si="4"/>
        <v>2257000</v>
      </c>
      <c r="O62" s="7">
        <f t="shared" si="5"/>
        <v>0</v>
      </c>
    </row>
    <row r="63" spans="1:15" s="8" customFormat="1" ht="85.5" customHeight="1">
      <c r="A63" s="5" t="s">
        <v>145</v>
      </c>
      <c r="B63" s="5" t="s">
        <v>2382</v>
      </c>
      <c r="C63" s="5" t="s">
        <v>2053</v>
      </c>
      <c r="D63" s="5" t="s">
        <v>1023</v>
      </c>
      <c r="E63" s="6">
        <v>39540</v>
      </c>
      <c r="F63" s="5" t="s">
        <v>310</v>
      </c>
      <c r="G63" s="7">
        <v>99240</v>
      </c>
      <c r="H63" s="7">
        <v>0</v>
      </c>
      <c r="I63" s="7">
        <v>60000</v>
      </c>
      <c r="J63" s="7">
        <v>0</v>
      </c>
      <c r="K63" s="7">
        <v>39240</v>
      </c>
      <c r="M63" s="7">
        <f t="shared" si="3"/>
        <v>99240</v>
      </c>
      <c r="N63" s="7">
        <f t="shared" si="4"/>
        <v>99240</v>
      </c>
      <c r="O63" s="7">
        <f t="shared" si="5"/>
        <v>0</v>
      </c>
    </row>
    <row r="64" spans="1:15" s="8" customFormat="1" ht="102">
      <c r="A64" s="5" t="s">
        <v>174</v>
      </c>
      <c r="B64" s="5" t="s">
        <v>2383</v>
      </c>
      <c r="C64" s="5" t="s">
        <v>2370</v>
      </c>
      <c r="D64" s="5" t="s">
        <v>1023</v>
      </c>
      <c r="E64" s="6">
        <v>39549</v>
      </c>
      <c r="F64" s="5" t="s">
        <v>310</v>
      </c>
      <c r="G64" s="7">
        <v>262500</v>
      </c>
      <c r="H64" s="7">
        <v>0</v>
      </c>
      <c r="I64" s="7">
        <v>250000</v>
      </c>
      <c r="J64" s="7">
        <v>0</v>
      </c>
      <c r="K64" s="7">
        <v>12500</v>
      </c>
      <c r="M64" s="7">
        <f t="shared" si="3"/>
        <v>262500</v>
      </c>
      <c r="N64" s="7">
        <f t="shared" si="4"/>
        <v>262500</v>
      </c>
      <c r="O64" s="7">
        <f t="shared" si="5"/>
        <v>0</v>
      </c>
    </row>
    <row r="65" spans="1:15" s="8" customFormat="1" ht="89.25">
      <c r="A65" s="5" t="s">
        <v>576</v>
      </c>
      <c r="B65" s="5" t="s">
        <v>577</v>
      </c>
      <c r="C65" s="5" t="s">
        <v>1196</v>
      </c>
      <c r="D65" s="5" t="s">
        <v>1023</v>
      </c>
      <c r="E65" s="6">
        <v>39644</v>
      </c>
      <c r="F65" s="5" t="s">
        <v>293</v>
      </c>
      <c r="G65" s="7">
        <v>142500</v>
      </c>
      <c r="H65" s="7">
        <v>50000</v>
      </c>
      <c r="I65" s="7">
        <v>92500</v>
      </c>
      <c r="J65" s="7">
        <v>0</v>
      </c>
      <c r="K65" s="7">
        <v>0</v>
      </c>
      <c r="M65" s="7">
        <f t="shared" si="3"/>
        <v>142500</v>
      </c>
      <c r="N65" s="7">
        <f t="shared" si="4"/>
        <v>142500</v>
      </c>
      <c r="O65" s="7">
        <f t="shared" si="5"/>
        <v>0</v>
      </c>
    </row>
    <row r="66" spans="1:15" s="8" customFormat="1" ht="95.25" customHeight="1">
      <c r="A66" s="5" t="s">
        <v>1627</v>
      </c>
      <c r="B66" s="5" t="s">
        <v>1628</v>
      </c>
      <c r="C66" s="5" t="s">
        <v>1196</v>
      </c>
      <c r="D66" s="5" t="s">
        <v>1023</v>
      </c>
      <c r="E66" s="6">
        <v>39720</v>
      </c>
      <c r="F66" s="5" t="s">
        <v>293</v>
      </c>
      <c r="G66" s="7">
        <v>53000</v>
      </c>
      <c r="H66" s="7">
        <v>0</v>
      </c>
      <c r="I66" s="7">
        <v>50000</v>
      </c>
      <c r="J66" s="7">
        <v>0</v>
      </c>
      <c r="K66" s="7">
        <v>3000</v>
      </c>
      <c r="M66" s="7">
        <f aca="true" t="shared" si="6" ref="M66:M97">SUM(H66:K66)</f>
        <v>53000</v>
      </c>
      <c r="N66" s="7">
        <f aca="true" t="shared" si="7" ref="N66:N97">G66</f>
        <v>53000</v>
      </c>
      <c r="O66" s="7">
        <f aca="true" t="shared" si="8" ref="O66:O97">+M66-N66</f>
        <v>0</v>
      </c>
    </row>
    <row r="67" spans="1:15" s="8" customFormat="1" ht="78" customHeight="1">
      <c r="A67" s="5" t="s">
        <v>64</v>
      </c>
      <c r="B67" s="5" t="s">
        <v>65</v>
      </c>
      <c r="C67" s="5" t="s">
        <v>1133</v>
      </c>
      <c r="D67" s="5" t="s">
        <v>1023</v>
      </c>
      <c r="E67" s="6">
        <v>39471</v>
      </c>
      <c r="F67" s="5" t="s">
        <v>281</v>
      </c>
      <c r="G67" s="7">
        <v>158650</v>
      </c>
      <c r="H67" s="7">
        <v>0</v>
      </c>
      <c r="I67" s="7">
        <v>109864</v>
      </c>
      <c r="J67" s="7">
        <v>48786</v>
      </c>
      <c r="K67" s="7">
        <v>0</v>
      </c>
      <c r="M67" s="7">
        <f t="shared" si="6"/>
        <v>158650</v>
      </c>
      <c r="N67" s="7">
        <f t="shared" si="7"/>
        <v>158650</v>
      </c>
      <c r="O67" s="7">
        <f t="shared" si="8"/>
        <v>0</v>
      </c>
    </row>
    <row r="68" spans="1:15" s="8" customFormat="1" ht="89.25">
      <c r="A68" s="5" t="s">
        <v>895</v>
      </c>
      <c r="B68" s="5" t="s">
        <v>921</v>
      </c>
      <c r="C68" s="5" t="s">
        <v>1133</v>
      </c>
      <c r="D68" s="5" t="s">
        <v>1023</v>
      </c>
      <c r="E68" s="6">
        <v>39693</v>
      </c>
      <c r="F68" s="5" t="s">
        <v>284</v>
      </c>
      <c r="G68" s="7">
        <v>1725975</v>
      </c>
      <c r="H68" s="7">
        <v>979885</v>
      </c>
      <c r="I68" s="7">
        <v>400000</v>
      </c>
      <c r="J68" s="7">
        <v>0</v>
      </c>
      <c r="K68" s="7">
        <v>346090</v>
      </c>
      <c r="M68" s="7">
        <f t="shared" si="6"/>
        <v>1725975</v>
      </c>
      <c r="N68" s="7">
        <f t="shared" si="7"/>
        <v>1725975</v>
      </c>
      <c r="O68" s="7">
        <f t="shared" si="8"/>
        <v>0</v>
      </c>
    </row>
    <row r="69" spans="1:15" s="8" customFormat="1" ht="102">
      <c r="A69" s="5" t="s">
        <v>269</v>
      </c>
      <c r="B69" s="5" t="s">
        <v>2390</v>
      </c>
      <c r="C69" s="5" t="s">
        <v>270</v>
      </c>
      <c r="D69" s="5" t="s">
        <v>1023</v>
      </c>
      <c r="E69" s="6">
        <v>39589</v>
      </c>
      <c r="F69" s="5" t="s">
        <v>340</v>
      </c>
      <c r="G69" s="7">
        <v>332400</v>
      </c>
      <c r="H69" s="7">
        <v>55000</v>
      </c>
      <c r="I69" s="7">
        <v>27500</v>
      </c>
      <c r="J69" s="7">
        <v>0</v>
      </c>
      <c r="K69" s="7">
        <v>249900</v>
      </c>
      <c r="M69" s="7">
        <f t="shared" si="6"/>
        <v>332400</v>
      </c>
      <c r="N69" s="7">
        <f t="shared" si="7"/>
        <v>332400</v>
      </c>
      <c r="O69" s="7">
        <f t="shared" si="8"/>
        <v>0</v>
      </c>
    </row>
    <row r="70" spans="1:15" s="8" customFormat="1" ht="114.75">
      <c r="A70" s="5" t="s">
        <v>1346</v>
      </c>
      <c r="B70" s="5" t="s">
        <v>1347</v>
      </c>
      <c r="C70" s="5" t="s">
        <v>1146</v>
      </c>
      <c r="D70" s="5" t="s">
        <v>1023</v>
      </c>
      <c r="E70" s="6">
        <v>39793</v>
      </c>
      <c r="F70" s="5" t="s">
        <v>314</v>
      </c>
      <c r="G70" s="7">
        <v>98457713</v>
      </c>
      <c r="H70" s="7">
        <v>0</v>
      </c>
      <c r="I70" s="7">
        <v>851193</v>
      </c>
      <c r="J70" s="7">
        <v>97606520</v>
      </c>
      <c r="K70" s="7">
        <v>0</v>
      </c>
      <c r="M70" s="7">
        <f t="shared" si="6"/>
        <v>98457713</v>
      </c>
      <c r="N70" s="7">
        <f t="shared" si="7"/>
        <v>98457713</v>
      </c>
      <c r="O70" s="7">
        <f t="shared" si="8"/>
        <v>0</v>
      </c>
    </row>
    <row r="71" spans="1:15" s="8" customFormat="1" ht="63.75">
      <c r="A71" s="5" t="s">
        <v>1343</v>
      </c>
      <c r="B71" s="5" t="s">
        <v>1344</v>
      </c>
      <c r="C71" s="5" t="s">
        <v>2378</v>
      </c>
      <c r="D71" s="5" t="s">
        <v>1023</v>
      </c>
      <c r="E71" s="6">
        <v>39793</v>
      </c>
      <c r="F71" s="5" t="s">
        <v>355</v>
      </c>
      <c r="G71" s="7">
        <v>341870</v>
      </c>
      <c r="H71" s="7">
        <v>0</v>
      </c>
      <c r="I71" s="7">
        <v>100070</v>
      </c>
      <c r="J71" s="7">
        <v>241800</v>
      </c>
      <c r="K71" s="7">
        <v>0</v>
      </c>
      <c r="M71" s="7">
        <f t="shared" si="6"/>
        <v>341870</v>
      </c>
      <c r="N71" s="7">
        <f t="shared" si="7"/>
        <v>341870</v>
      </c>
      <c r="O71" s="7">
        <f t="shared" si="8"/>
        <v>0</v>
      </c>
    </row>
    <row r="72" spans="1:15" s="8" customFormat="1" ht="63.75">
      <c r="A72" s="5" t="s">
        <v>1542</v>
      </c>
      <c r="B72" s="5" t="s">
        <v>1543</v>
      </c>
      <c r="C72" s="5" t="s">
        <v>1544</v>
      </c>
      <c r="D72" s="5" t="s">
        <v>1023</v>
      </c>
      <c r="E72" s="6">
        <v>39846</v>
      </c>
      <c r="F72" s="5" t="s">
        <v>356</v>
      </c>
      <c r="G72" s="7">
        <v>226500</v>
      </c>
      <c r="H72" s="7">
        <v>56000</v>
      </c>
      <c r="I72" s="7">
        <v>25000</v>
      </c>
      <c r="J72" s="7">
        <v>0</v>
      </c>
      <c r="K72" s="7">
        <v>145500</v>
      </c>
      <c r="M72" s="7">
        <f t="shared" si="6"/>
        <v>226500</v>
      </c>
      <c r="N72" s="7">
        <f t="shared" si="7"/>
        <v>226500</v>
      </c>
      <c r="O72" s="7">
        <f t="shared" si="8"/>
        <v>0</v>
      </c>
    </row>
    <row r="73" spans="1:15" s="8" customFormat="1" ht="71.25" customHeight="1">
      <c r="A73" s="5" t="s">
        <v>569</v>
      </c>
      <c r="B73" s="5" t="s">
        <v>570</v>
      </c>
      <c r="C73" s="5" t="s">
        <v>571</v>
      </c>
      <c r="D73" s="5" t="s">
        <v>1023</v>
      </c>
      <c r="E73" s="6">
        <v>39643</v>
      </c>
      <c r="F73" s="5" t="s">
        <v>389</v>
      </c>
      <c r="G73" s="7">
        <v>436732.69</v>
      </c>
      <c r="H73" s="7">
        <v>53956.58</v>
      </c>
      <c r="I73" s="7">
        <v>371984.79</v>
      </c>
      <c r="J73" s="7">
        <v>0</v>
      </c>
      <c r="K73" s="7">
        <v>10791.32</v>
      </c>
      <c r="M73" s="7">
        <f t="shared" si="6"/>
        <v>436732.69</v>
      </c>
      <c r="N73" s="7">
        <f t="shared" si="7"/>
        <v>436732.69</v>
      </c>
      <c r="O73" s="7">
        <f t="shared" si="8"/>
        <v>0</v>
      </c>
    </row>
    <row r="74" spans="1:15" s="8" customFormat="1" ht="105" customHeight="1">
      <c r="A74" s="5" t="s">
        <v>1385</v>
      </c>
      <c r="B74" s="5" t="s">
        <v>1386</v>
      </c>
      <c r="C74" s="5" t="s">
        <v>1128</v>
      </c>
      <c r="D74" s="5" t="s">
        <v>1023</v>
      </c>
      <c r="E74" s="6">
        <v>39860</v>
      </c>
      <c r="F74" s="5" t="s">
        <v>371</v>
      </c>
      <c r="G74" s="7">
        <v>127436.39</v>
      </c>
      <c r="H74" s="7">
        <v>0</v>
      </c>
      <c r="I74" s="7">
        <v>120189.89</v>
      </c>
      <c r="J74" s="7">
        <v>0</v>
      </c>
      <c r="K74" s="7">
        <v>7246.5</v>
      </c>
      <c r="M74" s="7">
        <f t="shared" si="6"/>
        <v>127436.39</v>
      </c>
      <c r="N74" s="7">
        <f t="shared" si="7"/>
        <v>127436.39</v>
      </c>
      <c r="O74" s="7">
        <f t="shared" si="8"/>
        <v>0</v>
      </c>
    </row>
    <row r="75" spans="1:15" s="8" customFormat="1" ht="121.5" customHeight="1">
      <c r="A75" s="5" t="s">
        <v>614</v>
      </c>
      <c r="B75" s="5" t="s">
        <v>615</v>
      </c>
      <c r="C75" s="5" t="s">
        <v>616</v>
      </c>
      <c r="D75" s="5" t="s">
        <v>1023</v>
      </c>
      <c r="E75" s="6">
        <v>39787</v>
      </c>
      <c r="F75" s="5" t="s">
        <v>320</v>
      </c>
      <c r="G75" s="7">
        <v>1249921</v>
      </c>
      <c r="H75" s="7">
        <v>0</v>
      </c>
      <c r="I75" s="7">
        <v>120000</v>
      </c>
      <c r="J75" s="7">
        <v>0</v>
      </c>
      <c r="K75" s="7">
        <v>1129921</v>
      </c>
      <c r="M75" s="7">
        <f t="shared" si="6"/>
        <v>1249921</v>
      </c>
      <c r="N75" s="7">
        <f t="shared" si="7"/>
        <v>1249921</v>
      </c>
      <c r="O75" s="7">
        <f t="shared" si="8"/>
        <v>0</v>
      </c>
    </row>
    <row r="76" spans="1:15" s="8" customFormat="1" ht="78.75" customHeight="1">
      <c r="A76" s="5" t="s">
        <v>67</v>
      </c>
      <c r="B76" s="5" t="s">
        <v>2381</v>
      </c>
      <c r="C76" s="5" t="s">
        <v>2368</v>
      </c>
      <c r="D76" s="5" t="s">
        <v>1023</v>
      </c>
      <c r="E76" s="6">
        <v>39485</v>
      </c>
      <c r="F76" s="5" t="s">
        <v>283</v>
      </c>
      <c r="G76" s="7">
        <v>103900</v>
      </c>
      <c r="H76" s="7">
        <v>65000</v>
      </c>
      <c r="I76" s="7">
        <v>38900</v>
      </c>
      <c r="J76" s="7">
        <v>0</v>
      </c>
      <c r="K76" s="7">
        <v>0</v>
      </c>
      <c r="M76" s="7">
        <f t="shared" si="6"/>
        <v>103900</v>
      </c>
      <c r="N76" s="7">
        <f t="shared" si="7"/>
        <v>103900</v>
      </c>
      <c r="O76" s="7">
        <f t="shared" si="8"/>
        <v>0</v>
      </c>
    </row>
    <row r="77" spans="1:15" s="8" customFormat="1" ht="75" customHeight="1">
      <c r="A77" s="5" t="s">
        <v>156</v>
      </c>
      <c r="B77" s="5" t="s">
        <v>157</v>
      </c>
      <c r="C77" s="5" t="s">
        <v>9</v>
      </c>
      <c r="D77" s="5" t="s">
        <v>1023</v>
      </c>
      <c r="E77" s="6">
        <v>39591</v>
      </c>
      <c r="F77" s="5" t="s">
        <v>327</v>
      </c>
      <c r="G77" s="7">
        <v>125440</v>
      </c>
      <c r="H77" s="7">
        <v>0</v>
      </c>
      <c r="I77" s="7">
        <v>125440</v>
      </c>
      <c r="J77" s="7">
        <v>0</v>
      </c>
      <c r="K77" s="7">
        <v>0</v>
      </c>
      <c r="M77" s="7">
        <f t="shared" si="6"/>
        <v>125440</v>
      </c>
      <c r="N77" s="7">
        <f t="shared" si="7"/>
        <v>125440</v>
      </c>
      <c r="O77" s="7">
        <f t="shared" si="8"/>
        <v>0</v>
      </c>
    </row>
    <row r="78" spans="1:15" s="8" customFormat="1" ht="102">
      <c r="A78" s="5" t="s">
        <v>215</v>
      </c>
      <c r="B78" s="5" t="s">
        <v>216</v>
      </c>
      <c r="C78" s="5" t="s">
        <v>217</v>
      </c>
      <c r="D78" s="5" t="s">
        <v>1023</v>
      </c>
      <c r="E78" s="6">
        <v>39566</v>
      </c>
      <c r="F78" s="5" t="s">
        <v>332</v>
      </c>
      <c r="G78" s="7">
        <v>320500</v>
      </c>
      <c r="H78" s="7">
        <v>58500</v>
      </c>
      <c r="I78" s="7">
        <v>29250</v>
      </c>
      <c r="J78" s="7">
        <v>0</v>
      </c>
      <c r="K78" s="7">
        <v>232750</v>
      </c>
      <c r="M78" s="7">
        <f t="shared" si="6"/>
        <v>320500</v>
      </c>
      <c r="N78" s="7">
        <f t="shared" si="7"/>
        <v>320500</v>
      </c>
      <c r="O78" s="7">
        <f t="shared" si="8"/>
        <v>0</v>
      </c>
    </row>
    <row r="79" spans="1:15" s="8" customFormat="1" ht="51">
      <c r="A79" s="5" t="s">
        <v>733</v>
      </c>
      <c r="B79" s="5" t="s">
        <v>734</v>
      </c>
      <c r="C79" s="5" t="s">
        <v>735</v>
      </c>
      <c r="D79" s="5" t="s">
        <v>1023</v>
      </c>
      <c r="E79" s="6">
        <v>39645</v>
      </c>
      <c r="F79" s="5" t="s">
        <v>297</v>
      </c>
      <c r="G79" s="7">
        <v>210500</v>
      </c>
      <c r="H79" s="7">
        <v>100000</v>
      </c>
      <c r="I79" s="7">
        <v>110500</v>
      </c>
      <c r="J79" s="7">
        <v>0</v>
      </c>
      <c r="K79" s="7">
        <v>0</v>
      </c>
      <c r="M79" s="7">
        <f t="shared" si="6"/>
        <v>210500</v>
      </c>
      <c r="N79" s="7">
        <f t="shared" si="7"/>
        <v>210500</v>
      </c>
      <c r="O79" s="7">
        <f t="shared" si="8"/>
        <v>0</v>
      </c>
    </row>
    <row r="80" spans="1:15" s="8" customFormat="1" ht="63.75">
      <c r="A80" s="5" t="s">
        <v>926</v>
      </c>
      <c r="B80" s="5" t="s">
        <v>927</v>
      </c>
      <c r="C80" s="5" t="s">
        <v>1147</v>
      </c>
      <c r="D80" s="5" t="s">
        <v>1023</v>
      </c>
      <c r="E80" s="6">
        <v>39694</v>
      </c>
      <c r="F80" s="5" t="s">
        <v>287</v>
      </c>
      <c r="G80" s="7">
        <v>277215.84</v>
      </c>
      <c r="H80" s="7">
        <v>0</v>
      </c>
      <c r="I80" s="7">
        <v>118005.84</v>
      </c>
      <c r="J80" s="7">
        <v>0</v>
      </c>
      <c r="K80" s="7">
        <v>159210</v>
      </c>
      <c r="M80" s="7">
        <f t="shared" si="6"/>
        <v>277215.83999999997</v>
      </c>
      <c r="N80" s="7">
        <f t="shared" si="7"/>
        <v>277215.84</v>
      </c>
      <c r="O80" s="7">
        <f t="shared" si="8"/>
        <v>0</v>
      </c>
    </row>
    <row r="81" spans="1:15" s="8" customFormat="1" ht="76.5">
      <c r="A81" s="5" t="s">
        <v>1620</v>
      </c>
      <c r="B81" s="5" t="s">
        <v>1621</v>
      </c>
      <c r="C81" s="5" t="s">
        <v>1147</v>
      </c>
      <c r="D81" s="5" t="s">
        <v>1023</v>
      </c>
      <c r="E81" s="6">
        <v>39720</v>
      </c>
      <c r="F81" s="5" t="s">
        <v>337</v>
      </c>
      <c r="G81" s="7">
        <v>144500</v>
      </c>
      <c r="H81" s="7">
        <v>52000</v>
      </c>
      <c r="I81" s="7">
        <v>25000</v>
      </c>
      <c r="J81" s="7">
        <v>0</v>
      </c>
      <c r="K81" s="7">
        <v>67500</v>
      </c>
      <c r="M81" s="7">
        <f t="shared" si="6"/>
        <v>144500</v>
      </c>
      <c r="N81" s="7">
        <f t="shared" si="7"/>
        <v>144500</v>
      </c>
      <c r="O81" s="7">
        <f t="shared" si="8"/>
        <v>0</v>
      </c>
    </row>
    <row r="82" spans="1:15" s="8" customFormat="1" ht="114.75">
      <c r="A82" s="5" t="s">
        <v>1264</v>
      </c>
      <c r="B82" s="5" t="s">
        <v>1265</v>
      </c>
      <c r="C82" s="5" t="s">
        <v>1147</v>
      </c>
      <c r="D82" s="5" t="s">
        <v>1023</v>
      </c>
      <c r="E82" s="6">
        <v>39800</v>
      </c>
      <c r="F82" s="5" t="s">
        <v>370</v>
      </c>
      <c r="G82" s="7">
        <v>1627000</v>
      </c>
      <c r="H82" s="7">
        <v>0</v>
      </c>
      <c r="I82" s="7">
        <v>300000</v>
      </c>
      <c r="J82" s="7">
        <v>1327000</v>
      </c>
      <c r="K82" s="7">
        <v>0</v>
      </c>
      <c r="M82" s="7">
        <f t="shared" si="6"/>
        <v>1627000</v>
      </c>
      <c r="N82" s="7">
        <f t="shared" si="7"/>
        <v>1627000</v>
      </c>
      <c r="O82" s="7">
        <f t="shared" si="8"/>
        <v>0</v>
      </c>
    </row>
    <row r="83" spans="1:15" s="8" customFormat="1" ht="76.5">
      <c r="A83" s="5" t="s">
        <v>1779</v>
      </c>
      <c r="B83" s="5" t="s">
        <v>1780</v>
      </c>
      <c r="C83" s="5" t="s">
        <v>1781</v>
      </c>
      <c r="D83" s="5" t="s">
        <v>1023</v>
      </c>
      <c r="E83" s="6">
        <v>39735</v>
      </c>
      <c r="F83" s="5" t="s">
        <v>359</v>
      </c>
      <c r="G83" s="7">
        <v>128200</v>
      </c>
      <c r="H83" s="7">
        <v>0</v>
      </c>
      <c r="I83" s="7">
        <v>70000</v>
      </c>
      <c r="J83" s="7">
        <v>58200</v>
      </c>
      <c r="K83" s="7">
        <v>0</v>
      </c>
      <c r="M83" s="7">
        <f t="shared" si="6"/>
        <v>128200</v>
      </c>
      <c r="N83" s="7">
        <f t="shared" si="7"/>
        <v>128200</v>
      </c>
      <c r="O83" s="7">
        <f t="shared" si="8"/>
        <v>0</v>
      </c>
    </row>
    <row r="84" spans="1:15" s="8" customFormat="1" ht="76.5">
      <c r="A84" s="5" t="s">
        <v>1741</v>
      </c>
      <c r="B84" s="5" t="s">
        <v>1742</v>
      </c>
      <c r="C84" s="5" t="s">
        <v>1781</v>
      </c>
      <c r="D84" s="5" t="s">
        <v>1023</v>
      </c>
      <c r="E84" s="6">
        <v>39748</v>
      </c>
      <c r="F84" s="5" t="s">
        <v>359</v>
      </c>
      <c r="G84" s="7">
        <v>276800</v>
      </c>
      <c r="H84" s="7">
        <v>0</v>
      </c>
      <c r="I84" s="7">
        <v>100000</v>
      </c>
      <c r="J84" s="7">
        <v>0</v>
      </c>
      <c r="K84" s="7">
        <v>176800</v>
      </c>
      <c r="M84" s="7">
        <f t="shared" si="6"/>
        <v>276800</v>
      </c>
      <c r="N84" s="7">
        <f t="shared" si="7"/>
        <v>276800</v>
      </c>
      <c r="O84" s="7">
        <f t="shared" si="8"/>
        <v>0</v>
      </c>
    </row>
    <row r="85" spans="1:15" s="8" customFormat="1" ht="76.5">
      <c r="A85" s="5" t="s">
        <v>924</v>
      </c>
      <c r="B85" s="5" t="s">
        <v>2453</v>
      </c>
      <c r="C85" s="5" t="s">
        <v>925</v>
      </c>
      <c r="D85" s="5" t="s">
        <v>1023</v>
      </c>
      <c r="E85" s="6">
        <v>39694</v>
      </c>
      <c r="F85" s="5" t="s">
        <v>286</v>
      </c>
      <c r="G85" s="7">
        <v>208581.32</v>
      </c>
      <c r="H85" s="7">
        <v>0</v>
      </c>
      <c r="I85" s="7">
        <v>208581.32</v>
      </c>
      <c r="J85" s="7">
        <v>0</v>
      </c>
      <c r="K85" s="7">
        <v>0</v>
      </c>
      <c r="M85" s="7">
        <f t="shared" si="6"/>
        <v>208581.32</v>
      </c>
      <c r="N85" s="7">
        <f t="shared" si="7"/>
        <v>208581.32</v>
      </c>
      <c r="O85" s="7">
        <f t="shared" si="8"/>
        <v>0</v>
      </c>
    </row>
    <row r="86" spans="1:15" s="8" customFormat="1" ht="90.75" customHeight="1">
      <c r="A86" s="5" t="s">
        <v>71</v>
      </c>
      <c r="B86" s="5" t="s">
        <v>2367</v>
      </c>
      <c r="C86" s="5" t="s">
        <v>72</v>
      </c>
      <c r="D86" s="5" t="s">
        <v>1023</v>
      </c>
      <c r="E86" s="6">
        <v>39497</v>
      </c>
      <c r="F86" s="5" t="s">
        <v>286</v>
      </c>
      <c r="G86" s="7">
        <v>110543</v>
      </c>
      <c r="H86" s="7">
        <v>49419</v>
      </c>
      <c r="I86" s="7">
        <v>36414.5</v>
      </c>
      <c r="J86" s="7">
        <v>0</v>
      </c>
      <c r="K86" s="7">
        <v>24709.5</v>
      </c>
      <c r="M86" s="7">
        <f t="shared" si="6"/>
        <v>110543</v>
      </c>
      <c r="N86" s="7">
        <f t="shared" si="7"/>
        <v>110543</v>
      </c>
      <c r="O86" s="7">
        <f t="shared" si="8"/>
        <v>0</v>
      </c>
    </row>
    <row r="87" spans="1:15" s="8" customFormat="1" ht="63.75">
      <c r="A87" s="5" t="s">
        <v>885</v>
      </c>
      <c r="B87" s="5" t="s">
        <v>886</v>
      </c>
      <c r="C87" s="5" t="s">
        <v>887</v>
      </c>
      <c r="D87" s="5" t="s">
        <v>1023</v>
      </c>
      <c r="E87" s="6">
        <v>39716</v>
      </c>
      <c r="F87" s="5" t="s">
        <v>331</v>
      </c>
      <c r="G87" s="7">
        <v>260560</v>
      </c>
      <c r="H87" s="7">
        <v>39400</v>
      </c>
      <c r="I87" s="7">
        <v>73200</v>
      </c>
      <c r="J87" s="7">
        <v>147960</v>
      </c>
      <c r="K87" s="7">
        <v>0</v>
      </c>
      <c r="M87" s="7">
        <f t="shared" si="6"/>
        <v>260560</v>
      </c>
      <c r="N87" s="7">
        <f t="shared" si="7"/>
        <v>260560</v>
      </c>
      <c r="O87" s="7">
        <f t="shared" si="8"/>
        <v>0</v>
      </c>
    </row>
    <row r="88" spans="1:15" s="8" customFormat="1" ht="89.25">
      <c r="A88" s="5" t="s">
        <v>1158</v>
      </c>
      <c r="B88" s="5" t="s">
        <v>1159</v>
      </c>
      <c r="C88" s="5" t="s">
        <v>1160</v>
      </c>
      <c r="D88" s="5" t="s">
        <v>1023</v>
      </c>
      <c r="E88" s="6">
        <v>39710</v>
      </c>
      <c r="F88" s="5" t="s">
        <v>328</v>
      </c>
      <c r="G88" s="7">
        <v>350300</v>
      </c>
      <c r="H88" s="7">
        <v>0</v>
      </c>
      <c r="I88" s="7">
        <v>25000</v>
      </c>
      <c r="J88" s="7">
        <v>60000</v>
      </c>
      <c r="K88" s="7">
        <v>265300</v>
      </c>
      <c r="M88" s="7">
        <f t="shared" si="6"/>
        <v>350300</v>
      </c>
      <c r="N88" s="7">
        <f t="shared" si="7"/>
        <v>350300</v>
      </c>
      <c r="O88" s="7">
        <f t="shared" si="8"/>
        <v>0</v>
      </c>
    </row>
    <row r="89" spans="1:15" s="8" customFormat="1" ht="76.5">
      <c r="A89" s="5" t="s">
        <v>1315</v>
      </c>
      <c r="B89" s="5" t="s">
        <v>1316</v>
      </c>
      <c r="C89" s="5" t="s">
        <v>1204</v>
      </c>
      <c r="D89" s="5" t="s">
        <v>1023</v>
      </c>
      <c r="E89" s="6">
        <v>39784</v>
      </c>
      <c r="F89" s="5" t="s">
        <v>2182</v>
      </c>
      <c r="G89" s="7">
        <v>25300</v>
      </c>
      <c r="H89" s="7">
        <v>0</v>
      </c>
      <c r="I89" s="7">
        <v>25000</v>
      </c>
      <c r="J89" s="7">
        <v>0</v>
      </c>
      <c r="K89" s="7">
        <v>300</v>
      </c>
      <c r="M89" s="7">
        <f t="shared" si="6"/>
        <v>25300</v>
      </c>
      <c r="N89" s="7">
        <f t="shared" si="7"/>
        <v>25300</v>
      </c>
      <c r="O89" s="7">
        <f t="shared" si="8"/>
        <v>0</v>
      </c>
    </row>
    <row r="90" spans="1:15" s="8" customFormat="1" ht="102">
      <c r="A90" s="5" t="s">
        <v>802</v>
      </c>
      <c r="B90" s="5" t="s">
        <v>2272</v>
      </c>
      <c r="C90" s="5" t="s">
        <v>1237</v>
      </c>
      <c r="D90" s="5" t="s">
        <v>1023</v>
      </c>
      <c r="E90" s="6">
        <v>39659</v>
      </c>
      <c r="F90" s="5" t="s">
        <v>318</v>
      </c>
      <c r="G90" s="7">
        <v>1871000</v>
      </c>
      <c r="H90" s="7">
        <v>0</v>
      </c>
      <c r="I90" s="7">
        <v>50000</v>
      </c>
      <c r="J90" s="7">
        <v>0</v>
      </c>
      <c r="K90" s="7">
        <v>1821000</v>
      </c>
      <c r="M90" s="7">
        <f t="shared" si="6"/>
        <v>1871000</v>
      </c>
      <c r="N90" s="7">
        <f t="shared" si="7"/>
        <v>1871000</v>
      </c>
      <c r="O90" s="7">
        <f t="shared" si="8"/>
        <v>0</v>
      </c>
    </row>
    <row r="91" spans="1:15" s="8" customFormat="1" ht="114.75">
      <c r="A91" s="5" t="s">
        <v>1732</v>
      </c>
      <c r="B91" s="5" t="s">
        <v>1733</v>
      </c>
      <c r="C91" s="5" t="s">
        <v>1237</v>
      </c>
      <c r="D91" s="5" t="s">
        <v>1023</v>
      </c>
      <c r="E91" s="6">
        <v>39748</v>
      </c>
      <c r="F91" s="5" t="s">
        <v>394</v>
      </c>
      <c r="G91" s="7">
        <v>27500</v>
      </c>
      <c r="H91" s="7">
        <v>0</v>
      </c>
      <c r="I91" s="7">
        <v>0</v>
      </c>
      <c r="J91" s="7">
        <v>0</v>
      </c>
      <c r="K91" s="7">
        <v>27500</v>
      </c>
      <c r="M91" s="7">
        <f t="shared" si="6"/>
        <v>27500</v>
      </c>
      <c r="N91" s="7">
        <f t="shared" si="7"/>
        <v>27500</v>
      </c>
      <c r="O91" s="7">
        <f t="shared" si="8"/>
        <v>0</v>
      </c>
    </row>
    <row r="92" spans="1:15" s="8" customFormat="1" ht="90" customHeight="1">
      <c r="A92" s="5" t="s">
        <v>1734</v>
      </c>
      <c r="B92" s="5" t="s">
        <v>1735</v>
      </c>
      <c r="C92" s="5" t="s">
        <v>1237</v>
      </c>
      <c r="D92" s="5" t="s">
        <v>1023</v>
      </c>
      <c r="E92" s="6">
        <v>39748</v>
      </c>
      <c r="F92" s="5" t="s">
        <v>394</v>
      </c>
      <c r="G92" s="7">
        <v>27500</v>
      </c>
      <c r="H92" s="7">
        <v>0</v>
      </c>
      <c r="I92" s="7">
        <v>0</v>
      </c>
      <c r="J92" s="7">
        <v>0</v>
      </c>
      <c r="K92" s="7">
        <v>27500</v>
      </c>
      <c r="M92" s="7">
        <f t="shared" si="6"/>
        <v>27500</v>
      </c>
      <c r="N92" s="7">
        <f t="shared" si="7"/>
        <v>27500</v>
      </c>
      <c r="O92" s="7">
        <f t="shared" si="8"/>
        <v>0</v>
      </c>
    </row>
    <row r="93" spans="1:15" s="8" customFormat="1" ht="51">
      <c r="A93" s="5" t="s">
        <v>1365</v>
      </c>
      <c r="B93" s="5" t="s">
        <v>1366</v>
      </c>
      <c r="C93" s="5" t="s">
        <v>1367</v>
      </c>
      <c r="D93" s="5" t="s">
        <v>1023</v>
      </c>
      <c r="E93" s="6">
        <v>39797</v>
      </c>
      <c r="F93" s="5" t="s">
        <v>369</v>
      </c>
      <c r="G93" s="7">
        <v>160577</v>
      </c>
      <c r="H93" s="7">
        <v>0</v>
      </c>
      <c r="I93" s="7">
        <v>35000</v>
      </c>
      <c r="J93" s="7">
        <v>125577</v>
      </c>
      <c r="K93" s="7">
        <v>0</v>
      </c>
      <c r="M93" s="7">
        <f t="shared" si="6"/>
        <v>160577</v>
      </c>
      <c r="N93" s="7">
        <f t="shared" si="7"/>
        <v>160577</v>
      </c>
      <c r="O93" s="7">
        <f t="shared" si="8"/>
        <v>0</v>
      </c>
    </row>
    <row r="94" spans="1:15" s="8" customFormat="1" ht="81.75" customHeight="1">
      <c r="A94" s="5" t="s">
        <v>66</v>
      </c>
      <c r="B94" s="5" t="s">
        <v>2186</v>
      </c>
      <c r="C94" s="5" t="s">
        <v>1241</v>
      </c>
      <c r="D94" s="5" t="s">
        <v>1023</v>
      </c>
      <c r="E94" s="6">
        <v>39471</v>
      </c>
      <c r="F94" s="5" t="s">
        <v>282</v>
      </c>
      <c r="G94" s="7">
        <v>85624</v>
      </c>
      <c r="H94" s="7">
        <v>0</v>
      </c>
      <c r="I94" s="7">
        <v>85624</v>
      </c>
      <c r="J94" s="7">
        <v>0</v>
      </c>
      <c r="K94" s="7">
        <v>0</v>
      </c>
      <c r="M94" s="7">
        <f t="shared" si="6"/>
        <v>85624</v>
      </c>
      <c r="N94" s="7">
        <f t="shared" si="7"/>
        <v>85624</v>
      </c>
      <c r="O94" s="7">
        <f t="shared" si="8"/>
        <v>0</v>
      </c>
    </row>
    <row r="95" spans="1:15" s="8" customFormat="1" ht="75.75" customHeight="1">
      <c r="A95" s="5" t="s">
        <v>272</v>
      </c>
      <c r="B95" s="5" t="s">
        <v>273</v>
      </c>
      <c r="C95" s="5" t="s">
        <v>274</v>
      </c>
      <c r="D95" s="5" t="s">
        <v>1023</v>
      </c>
      <c r="E95" s="6">
        <v>39590</v>
      </c>
      <c r="F95" s="5" t="s">
        <v>306</v>
      </c>
      <c r="G95" s="7">
        <v>339100</v>
      </c>
      <c r="H95" s="7">
        <v>58500</v>
      </c>
      <c r="I95" s="7">
        <v>29250</v>
      </c>
      <c r="J95" s="7">
        <v>0</v>
      </c>
      <c r="K95" s="7">
        <v>251350</v>
      </c>
      <c r="M95" s="7">
        <f t="shared" si="6"/>
        <v>339100</v>
      </c>
      <c r="N95" s="7">
        <f t="shared" si="7"/>
        <v>339100</v>
      </c>
      <c r="O95" s="7">
        <f t="shared" si="8"/>
        <v>0</v>
      </c>
    </row>
    <row r="96" spans="1:15" s="8" customFormat="1" ht="63.75">
      <c r="A96" s="5" t="s">
        <v>929</v>
      </c>
      <c r="B96" s="5" t="s">
        <v>930</v>
      </c>
      <c r="C96" s="5" t="s">
        <v>931</v>
      </c>
      <c r="D96" s="5" t="s">
        <v>1023</v>
      </c>
      <c r="E96" s="6">
        <v>39695</v>
      </c>
      <c r="F96" s="5" t="s">
        <v>313</v>
      </c>
      <c r="G96" s="7">
        <v>123900</v>
      </c>
      <c r="H96" s="7">
        <v>0</v>
      </c>
      <c r="I96" s="7">
        <v>107000</v>
      </c>
      <c r="J96" s="7">
        <v>0</v>
      </c>
      <c r="K96" s="7">
        <v>16900</v>
      </c>
      <c r="M96" s="7">
        <f t="shared" si="6"/>
        <v>123900</v>
      </c>
      <c r="N96" s="7">
        <f t="shared" si="7"/>
        <v>123900</v>
      </c>
      <c r="O96" s="7">
        <f t="shared" si="8"/>
        <v>0</v>
      </c>
    </row>
    <row r="97" spans="1:15" s="8" customFormat="1" ht="63.75">
      <c r="A97" s="5" t="s">
        <v>102</v>
      </c>
      <c r="B97" s="5" t="s">
        <v>103</v>
      </c>
      <c r="C97" s="5" t="s">
        <v>104</v>
      </c>
      <c r="D97" s="5" t="s">
        <v>1023</v>
      </c>
      <c r="E97" s="6">
        <v>39513</v>
      </c>
      <c r="F97" s="5" t="s">
        <v>313</v>
      </c>
      <c r="G97" s="7">
        <v>179350</v>
      </c>
      <c r="H97" s="7">
        <v>60000</v>
      </c>
      <c r="I97" s="7">
        <v>30000</v>
      </c>
      <c r="J97" s="7">
        <v>0</v>
      </c>
      <c r="K97" s="7">
        <v>89350</v>
      </c>
      <c r="M97" s="7">
        <f t="shared" si="6"/>
        <v>179350</v>
      </c>
      <c r="N97" s="7">
        <f t="shared" si="7"/>
        <v>179350</v>
      </c>
      <c r="O97" s="7">
        <f t="shared" si="8"/>
        <v>0</v>
      </c>
    </row>
    <row r="98" spans="1:15" s="8" customFormat="1" ht="38.25">
      <c r="A98" s="5" t="s">
        <v>1634</v>
      </c>
      <c r="B98" s="5" t="s">
        <v>1635</v>
      </c>
      <c r="C98" s="5" t="s">
        <v>1257</v>
      </c>
      <c r="D98" s="5" t="s">
        <v>1023</v>
      </c>
      <c r="E98" s="6">
        <v>39721</v>
      </c>
      <c r="F98" s="5" t="s">
        <v>300</v>
      </c>
      <c r="G98" s="7">
        <v>211300</v>
      </c>
      <c r="H98" s="7">
        <v>0</v>
      </c>
      <c r="I98" s="7">
        <v>100000</v>
      </c>
      <c r="J98" s="7">
        <v>0</v>
      </c>
      <c r="K98" s="7">
        <v>111300</v>
      </c>
      <c r="M98" s="7">
        <f aca="true" t="shared" si="9" ref="M98:M115">SUM(H98:K98)</f>
        <v>211300</v>
      </c>
      <c r="N98" s="7">
        <f aca="true" t="shared" si="10" ref="N98:N115">G98</f>
        <v>211300</v>
      </c>
      <c r="O98" s="7">
        <f aca="true" t="shared" si="11" ref="O98:O115">+M98-N98</f>
        <v>0</v>
      </c>
    </row>
    <row r="99" spans="1:15" s="8" customFormat="1" ht="102">
      <c r="A99" s="5" t="s">
        <v>696</v>
      </c>
      <c r="B99" s="5" t="s">
        <v>697</v>
      </c>
      <c r="C99" s="5" t="s">
        <v>1127</v>
      </c>
      <c r="D99" s="5" t="s">
        <v>1023</v>
      </c>
      <c r="E99" s="6">
        <v>39665</v>
      </c>
      <c r="F99" s="5" t="s">
        <v>292</v>
      </c>
      <c r="G99" s="7">
        <v>3647000</v>
      </c>
      <c r="H99" s="7">
        <v>0</v>
      </c>
      <c r="I99" s="7">
        <v>500000</v>
      </c>
      <c r="J99" s="7">
        <v>0</v>
      </c>
      <c r="K99" s="7">
        <v>3147000</v>
      </c>
      <c r="M99" s="7">
        <f t="shared" si="9"/>
        <v>3647000</v>
      </c>
      <c r="N99" s="7">
        <f t="shared" si="10"/>
        <v>3647000</v>
      </c>
      <c r="O99" s="7">
        <f t="shared" si="11"/>
        <v>0</v>
      </c>
    </row>
    <row r="100" spans="1:15" s="8" customFormat="1" ht="76.5">
      <c r="A100" s="5" t="s">
        <v>1313</v>
      </c>
      <c r="B100" s="5" t="s">
        <v>1314</v>
      </c>
      <c r="C100" s="5" t="s">
        <v>1127</v>
      </c>
      <c r="D100" s="5" t="s">
        <v>1023</v>
      </c>
      <c r="E100" s="6">
        <v>39784</v>
      </c>
      <c r="F100" s="5" t="s">
        <v>292</v>
      </c>
      <c r="G100" s="7">
        <v>377163</v>
      </c>
      <c r="H100" s="7">
        <v>0</v>
      </c>
      <c r="I100" s="7">
        <v>100000</v>
      </c>
      <c r="J100" s="7">
        <v>0</v>
      </c>
      <c r="K100" s="7">
        <v>277163</v>
      </c>
      <c r="M100" s="7">
        <f t="shared" si="9"/>
        <v>377163</v>
      </c>
      <c r="N100" s="7">
        <f t="shared" si="10"/>
        <v>377163</v>
      </c>
      <c r="O100" s="7">
        <f t="shared" si="11"/>
        <v>0</v>
      </c>
    </row>
    <row r="101" spans="1:15" s="8" customFormat="1" ht="111.75" customHeight="1">
      <c r="A101" s="5" t="s">
        <v>100</v>
      </c>
      <c r="B101" s="5" t="s">
        <v>101</v>
      </c>
      <c r="C101" s="5" t="s">
        <v>1200</v>
      </c>
      <c r="D101" s="5" t="s">
        <v>1023</v>
      </c>
      <c r="E101" s="6">
        <v>39513</v>
      </c>
      <c r="F101" s="5" t="s">
        <v>290</v>
      </c>
      <c r="G101" s="7">
        <v>1965000</v>
      </c>
      <c r="H101" s="7">
        <v>500000</v>
      </c>
      <c r="I101" s="7">
        <v>800000</v>
      </c>
      <c r="J101" s="7">
        <v>115000</v>
      </c>
      <c r="K101" s="7">
        <v>550000</v>
      </c>
      <c r="M101" s="7">
        <f t="shared" si="9"/>
        <v>1965000</v>
      </c>
      <c r="N101" s="7">
        <f t="shared" si="10"/>
        <v>1965000</v>
      </c>
      <c r="O101" s="7">
        <f t="shared" si="11"/>
        <v>0</v>
      </c>
    </row>
    <row r="102" spans="1:15" s="8" customFormat="1" ht="54" customHeight="1">
      <c r="A102" s="5" t="s">
        <v>183</v>
      </c>
      <c r="B102" s="5" t="s">
        <v>184</v>
      </c>
      <c r="C102" s="5" t="s">
        <v>1200</v>
      </c>
      <c r="D102" s="5" t="s">
        <v>1023</v>
      </c>
      <c r="E102" s="6">
        <v>39553</v>
      </c>
      <c r="F102" s="5" t="s">
        <v>326</v>
      </c>
      <c r="G102" s="7">
        <v>535000</v>
      </c>
      <c r="H102" s="7">
        <v>0</v>
      </c>
      <c r="I102" s="7">
        <v>400000</v>
      </c>
      <c r="J102" s="7">
        <v>0</v>
      </c>
      <c r="K102" s="7">
        <v>135000</v>
      </c>
      <c r="M102" s="7">
        <f t="shared" si="9"/>
        <v>535000</v>
      </c>
      <c r="N102" s="7">
        <f t="shared" si="10"/>
        <v>535000</v>
      </c>
      <c r="O102" s="7">
        <f t="shared" si="11"/>
        <v>0</v>
      </c>
    </row>
    <row r="103" spans="1:15" s="8" customFormat="1" ht="76.5">
      <c r="A103" s="5" t="s">
        <v>1798</v>
      </c>
      <c r="B103" s="5" t="s">
        <v>1799</v>
      </c>
      <c r="C103" s="5" t="s">
        <v>1800</v>
      </c>
      <c r="D103" s="5" t="s">
        <v>1023</v>
      </c>
      <c r="E103" s="6">
        <v>39762</v>
      </c>
      <c r="F103" s="5" t="s">
        <v>333</v>
      </c>
      <c r="G103" s="7">
        <v>181760</v>
      </c>
      <c r="H103" s="7">
        <v>0</v>
      </c>
      <c r="I103" s="7">
        <v>20358</v>
      </c>
      <c r="J103" s="7">
        <v>161402</v>
      </c>
      <c r="K103" s="7">
        <v>0</v>
      </c>
      <c r="M103" s="7">
        <f t="shared" si="9"/>
        <v>181760</v>
      </c>
      <c r="N103" s="7">
        <f t="shared" si="10"/>
        <v>181760</v>
      </c>
      <c r="O103" s="7">
        <f t="shared" si="11"/>
        <v>0</v>
      </c>
    </row>
    <row r="104" spans="1:15" s="8" customFormat="1" ht="127.5">
      <c r="A104" s="5" t="s">
        <v>1161</v>
      </c>
      <c r="B104" s="5" t="s">
        <v>1162</v>
      </c>
      <c r="C104" s="5" t="s">
        <v>1163</v>
      </c>
      <c r="D104" s="5" t="s">
        <v>1023</v>
      </c>
      <c r="E104" s="6">
        <v>39710</v>
      </c>
      <c r="F104" s="5" t="s">
        <v>374</v>
      </c>
      <c r="G104" s="7">
        <v>285500</v>
      </c>
      <c r="H104" s="7">
        <v>0</v>
      </c>
      <c r="I104" s="7">
        <v>27375</v>
      </c>
      <c r="J104" s="7">
        <v>54750</v>
      </c>
      <c r="K104" s="7">
        <v>203375</v>
      </c>
      <c r="M104" s="7">
        <f t="shared" si="9"/>
        <v>285500</v>
      </c>
      <c r="N104" s="7">
        <f t="shared" si="10"/>
        <v>285500</v>
      </c>
      <c r="O104" s="7">
        <f t="shared" si="11"/>
        <v>0</v>
      </c>
    </row>
    <row r="105" spans="1:15" s="8" customFormat="1" ht="89.25">
      <c r="A105" s="5" t="s">
        <v>111</v>
      </c>
      <c r="B105" s="5" t="s">
        <v>112</v>
      </c>
      <c r="C105" s="5" t="s">
        <v>113</v>
      </c>
      <c r="D105" s="5" t="s">
        <v>1023</v>
      </c>
      <c r="E105" s="6">
        <v>39517</v>
      </c>
      <c r="F105" s="5" t="s">
        <v>317</v>
      </c>
      <c r="G105" s="7">
        <v>226607</v>
      </c>
      <c r="H105" s="7">
        <v>45000</v>
      </c>
      <c r="I105" s="7">
        <v>50000</v>
      </c>
      <c r="J105" s="7">
        <v>131607</v>
      </c>
      <c r="K105" s="7">
        <v>0</v>
      </c>
      <c r="M105" s="7">
        <f t="shared" si="9"/>
        <v>226607</v>
      </c>
      <c r="N105" s="7">
        <f t="shared" si="10"/>
        <v>226607</v>
      </c>
      <c r="O105" s="7">
        <f t="shared" si="11"/>
        <v>0</v>
      </c>
    </row>
    <row r="106" spans="1:15" s="8" customFormat="1" ht="89.25">
      <c r="A106" s="5" t="s">
        <v>1714</v>
      </c>
      <c r="B106" s="5" t="s">
        <v>431</v>
      </c>
      <c r="C106" s="5" t="s">
        <v>1811</v>
      </c>
      <c r="D106" s="5" t="s">
        <v>1023</v>
      </c>
      <c r="E106" s="6">
        <v>39729</v>
      </c>
      <c r="F106" s="5" t="s">
        <v>295</v>
      </c>
      <c r="G106" s="7">
        <v>644521.57</v>
      </c>
      <c r="H106" s="7">
        <v>0</v>
      </c>
      <c r="I106" s="7">
        <v>644521.57</v>
      </c>
      <c r="J106" s="7">
        <v>0</v>
      </c>
      <c r="K106" s="7">
        <v>0</v>
      </c>
      <c r="M106" s="7">
        <f t="shared" si="9"/>
        <v>644521.57</v>
      </c>
      <c r="N106" s="7">
        <f t="shared" si="10"/>
        <v>644521.57</v>
      </c>
      <c r="O106" s="7">
        <f t="shared" si="11"/>
        <v>0</v>
      </c>
    </row>
    <row r="107" spans="1:15" s="8" customFormat="1" ht="63.75">
      <c r="A107" s="5" t="s">
        <v>1193</v>
      </c>
      <c r="B107" s="5" t="s">
        <v>1194</v>
      </c>
      <c r="C107" s="5" t="s">
        <v>1195</v>
      </c>
      <c r="D107" s="5" t="s">
        <v>1023</v>
      </c>
      <c r="E107" s="6">
        <v>39728</v>
      </c>
      <c r="F107" s="5" t="s">
        <v>303</v>
      </c>
      <c r="G107" s="7">
        <v>4353088</v>
      </c>
      <c r="H107" s="7">
        <v>0</v>
      </c>
      <c r="I107" s="7">
        <v>4353088</v>
      </c>
      <c r="J107" s="7">
        <v>0</v>
      </c>
      <c r="K107" s="7">
        <v>0</v>
      </c>
      <c r="M107" s="7">
        <f t="shared" si="9"/>
        <v>4353088</v>
      </c>
      <c r="N107" s="7">
        <f t="shared" si="10"/>
        <v>4353088</v>
      </c>
      <c r="O107" s="7">
        <f t="shared" si="11"/>
        <v>0</v>
      </c>
    </row>
    <row r="108" spans="1:15" s="8" customFormat="1" ht="81" customHeight="1">
      <c r="A108" s="5" t="s">
        <v>762</v>
      </c>
      <c r="B108" s="5" t="s">
        <v>2408</v>
      </c>
      <c r="C108" s="5" t="s">
        <v>2133</v>
      </c>
      <c r="D108" s="5" t="s">
        <v>1023</v>
      </c>
      <c r="E108" s="6">
        <v>39692</v>
      </c>
      <c r="F108" s="5" t="s">
        <v>295</v>
      </c>
      <c r="G108" s="7">
        <v>222022.21</v>
      </c>
      <c r="H108" s="7">
        <v>0</v>
      </c>
      <c r="I108" s="7">
        <v>220389.03</v>
      </c>
      <c r="J108" s="7">
        <v>0</v>
      </c>
      <c r="K108" s="7">
        <v>1633.18</v>
      </c>
      <c r="M108" s="7">
        <f t="shared" si="9"/>
        <v>222022.21</v>
      </c>
      <c r="N108" s="7">
        <f t="shared" si="10"/>
        <v>222022.21</v>
      </c>
      <c r="O108" s="7">
        <f t="shared" si="11"/>
        <v>0</v>
      </c>
    </row>
    <row r="109" spans="1:15" s="8" customFormat="1" ht="76.5">
      <c r="A109" s="5" t="s">
        <v>568</v>
      </c>
      <c r="B109" s="5" t="s">
        <v>2317</v>
      </c>
      <c r="C109" s="5" t="s">
        <v>2020</v>
      </c>
      <c r="D109" s="5" t="s">
        <v>1023</v>
      </c>
      <c r="E109" s="6">
        <v>39643</v>
      </c>
      <c r="F109" s="5" t="s">
        <v>319</v>
      </c>
      <c r="G109" s="7">
        <v>45774.73</v>
      </c>
      <c r="H109" s="7">
        <v>0</v>
      </c>
      <c r="I109" s="7">
        <v>45774.73</v>
      </c>
      <c r="J109" s="7">
        <v>0</v>
      </c>
      <c r="K109" s="7">
        <v>0</v>
      </c>
      <c r="M109" s="7">
        <f t="shared" si="9"/>
        <v>45774.73</v>
      </c>
      <c r="N109" s="7">
        <f t="shared" si="10"/>
        <v>45774.73</v>
      </c>
      <c r="O109" s="7">
        <f t="shared" si="11"/>
        <v>0</v>
      </c>
    </row>
    <row r="110" spans="1:15" s="8" customFormat="1" ht="127.5">
      <c r="A110" s="5" t="s">
        <v>132</v>
      </c>
      <c r="B110" s="5" t="s">
        <v>133</v>
      </c>
      <c r="C110" s="5" t="s">
        <v>134</v>
      </c>
      <c r="D110" s="5" t="s">
        <v>1023</v>
      </c>
      <c r="E110" s="6">
        <v>39539</v>
      </c>
      <c r="F110" s="5" t="s">
        <v>319</v>
      </c>
      <c r="G110" s="7">
        <v>54250</v>
      </c>
      <c r="H110" s="7">
        <v>0</v>
      </c>
      <c r="I110" s="7">
        <v>54250</v>
      </c>
      <c r="J110" s="7">
        <v>0</v>
      </c>
      <c r="K110" s="7">
        <v>0</v>
      </c>
      <c r="M110" s="7">
        <f t="shared" si="9"/>
        <v>54250</v>
      </c>
      <c r="N110" s="7">
        <f t="shared" si="10"/>
        <v>54250</v>
      </c>
      <c r="O110" s="7">
        <f t="shared" si="11"/>
        <v>0</v>
      </c>
    </row>
    <row r="111" spans="1:15" s="8" customFormat="1" ht="76.5">
      <c r="A111" s="5" t="s">
        <v>941</v>
      </c>
      <c r="B111" s="5" t="s">
        <v>942</v>
      </c>
      <c r="C111" s="5" t="s">
        <v>2454</v>
      </c>
      <c r="D111" s="5" t="s">
        <v>1023</v>
      </c>
      <c r="E111" s="6">
        <v>39696</v>
      </c>
      <c r="F111" s="5" t="s">
        <v>338</v>
      </c>
      <c r="G111" s="7">
        <v>417760</v>
      </c>
      <c r="H111" s="7">
        <v>0</v>
      </c>
      <c r="I111" s="7">
        <v>417760</v>
      </c>
      <c r="J111" s="7">
        <v>0</v>
      </c>
      <c r="K111" s="7">
        <v>0</v>
      </c>
      <c r="M111" s="7">
        <f t="shared" si="9"/>
        <v>417760</v>
      </c>
      <c r="N111" s="7">
        <f t="shared" si="10"/>
        <v>417760</v>
      </c>
      <c r="O111" s="7">
        <f t="shared" si="11"/>
        <v>0</v>
      </c>
    </row>
    <row r="112" spans="1:15" s="8" customFormat="1" ht="63.75">
      <c r="A112" s="5" t="s">
        <v>690</v>
      </c>
      <c r="B112" s="5" t="s">
        <v>691</v>
      </c>
      <c r="C112" s="5" t="s">
        <v>692</v>
      </c>
      <c r="D112" s="5" t="s">
        <v>1023</v>
      </c>
      <c r="E112" s="6">
        <v>39665</v>
      </c>
      <c r="F112" s="5" t="s">
        <v>321</v>
      </c>
      <c r="G112" s="7">
        <v>158236.18</v>
      </c>
      <c r="H112" s="7">
        <v>0</v>
      </c>
      <c r="I112" s="7">
        <v>151986.18</v>
      </c>
      <c r="J112" s="7">
        <v>0</v>
      </c>
      <c r="K112" s="7">
        <v>6250</v>
      </c>
      <c r="M112" s="7">
        <f t="shared" si="9"/>
        <v>158236.18</v>
      </c>
      <c r="N112" s="7">
        <f t="shared" si="10"/>
        <v>158236.18</v>
      </c>
      <c r="O112" s="7">
        <f t="shared" si="11"/>
        <v>0</v>
      </c>
    </row>
    <row r="113" spans="1:15" s="8" customFormat="1" ht="105.75" customHeight="1">
      <c r="A113" s="5" t="s">
        <v>1731</v>
      </c>
      <c r="B113" s="5" t="s">
        <v>459</v>
      </c>
      <c r="C113" s="5" t="s">
        <v>1233</v>
      </c>
      <c r="D113" s="5" t="s">
        <v>1023</v>
      </c>
      <c r="E113" s="6">
        <v>39748</v>
      </c>
      <c r="F113" s="5" t="s">
        <v>325</v>
      </c>
      <c r="G113" s="7">
        <v>100000</v>
      </c>
      <c r="H113" s="7">
        <v>50000</v>
      </c>
      <c r="I113" s="7">
        <v>25000</v>
      </c>
      <c r="J113" s="7">
        <v>0</v>
      </c>
      <c r="K113" s="7">
        <v>25000</v>
      </c>
      <c r="M113" s="7">
        <f t="shared" si="9"/>
        <v>100000</v>
      </c>
      <c r="N113" s="7">
        <f t="shared" si="10"/>
        <v>100000</v>
      </c>
      <c r="O113" s="7">
        <f t="shared" si="11"/>
        <v>0</v>
      </c>
    </row>
    <row r="114" spans="1:15" s="8" customFormat="1" ht="89.25">
      <c r="A114" s="5" t="s">
        <v>1102</v>
      </c>
      <c r="B114" s="5" t="s">
        <v>1103</v>
      </c>
      <c r="C114" s="5" t="s">
        <v>1209</v>
      </c>
      <c r="D114" s="5" t="s">
        <v>1023</v>
      </c>
      <c r="E114" s="6">
        <v>39738</v>
      </c>
      <c r="F114" s="5" t="s">
        <v>359</v>
      </c>
      <c r="G114" s="7">
        <v>133435</v>
      </c>
      <c r="H114" s="7">
        <v>0</v>
      </c>
      <c r="I114" s="7">
        <v>50035</v>
      </c>
      <c r="J114" s="7">
        <v>0</v>
      </c>
      <c r="K114" s="7">
        <v>83400</v>
      </c>
      <c r="M114" s="7">
        <f t="shared" si="9"/>
        <v>133435</v>
      </c>
      <c r="N114" s="7">
        <f t="shared" si="10"/>
        <v>133435</v>
      </c>
      <c r="O114" s="7">
        <f t="shared" si="11"/>
        <v>0</v>
      </c>
    </row>
    <row r="115" spans="1:15" s="8" customFormat="1" ht="63.75">
      <c r="A115" s="5" t="s">
        <v>893</v>
      </c>
      <c r="B115" s="5" t="s">
        <v>894</v>
      </c>
      <c r="C115" s="5" t="s">
        <v>999</v>
      </c>
      <c r="D115" s="5" t="s">
        <v>1023</v>
      </c>
      <c r="E115" s="6">
        <v>39693</v>
      </c>
      <c r="F115" s="5" t="s">
        <v>295</v>
      </c>
      <c r="G115" s="7">
        <v>3855103.73</v>
      </c>
      <c r="H115" s="7">
        <v>0</v>
      </c>
      <c r="I115" s="7">
        <v>1050103.73</v>
      </c>
      <c r="J115" s="7">
        <v>0</v>
      </c>
      <c r="K115" s="7">
        <v>2805000</v>
      </c>
      <c r="M115" s="7">
        <f t="shared" si="9"/>
        <v>3855103.73</v>
      </c>
      <c r="N115" s="7">
        <f t="shared" si="10"/>
        <v>3855103.73</v>
      </c>
      <c r="O115" s="7">
        <f t="shared" si="11"/>
        <v>0</v>
      </c>
    </row>
  </sheetData>
  <printOptions/>
  <pageMargins left="0.75" right="0.75" top="1" bottom="1" header="0" footer="0"/>
  <pageSetup orientation="portrait" paperSize="9"/>
</worksheet>
</file>

<file path=xl/worksheets/sheet25.xml><?xml version="1.0" encoding="utf-8"?>
<worksheet xmlns="http://schemas.openxmlformats.org/spreadsheetml/2006/main" xmlns:r="http://schemas.openxmlformats.org/officeDocument/2006/relationships">
  <dimension ref="A1:O58"/>
  <sheetViews>
    <sheetView zoomScale="75" zoomScaleNormal="75" workbookViewId="0" topLeftCell="A55">
      <selection activeCell="M8" sqref="M8"/>
    </sheetView>
  </sheetViews>
  <sheetFormatPr defaultColWidth="11.421875" defaultRowHeight="12.75"/>
  <cols>
    <col min="1" max="1" width="14.28125" style="0" customWidth="1"/>
    <col min="2" max="2" width="26.28125" style="0" customWidth="1"/>
    <col min="3" max="3" width="16.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08" customHeight="1">
      <c r="A2" s="5" t="s">
        <v>162</v>
      </c>
      <c r="B2" s="5" t="s">
        <v>2314</v>
      </c>
      <c r="C2" s="5" t="s">
        <v>163</v>
      </c>
      <c r="D2" s="5" t="s">
        <v>1143</v>
      </c>
      <c r="E2" s="6">
        <v>39597</v>
      </c>
      <c r="F2" s="5" t="s">
        <v>343</v>
      </c>
      <c r="G2" s="7">
        <v>1093654</v>
      </c>
      <c r="H2" s="7">
        <v>0</v>
      </c>
      <c r="I2" s="7">
        <v>1093654</v>
      </c>
      <c r="J2" s="7">
        <v>0</v>
      </c>
      <c r="K2" s="7">
        <v>0</v>
      </c>
      <c r="M2" s="7">
        <f aca="true" t="shared" si="0" ref="M2:M58">SUM(H2:K2)</f>
        <v>1093654</v>
      </c>
      <c r="N2" s="7">
        <f aca="true" t="shared" si="1" ref="N2:N58">G2</f>
        <v>1093654</v>
      </c>
      <c r="O2" s="7">
        <f aca="true" t="shared" si="2" ref="O2:O58">+M2-N2</f>
        <v>0</v>
      </c>
    </row>
    <row r="3" spans="1:15" s="8" customFormat="1" ht="81.75" customHeight="1">
      <c r="A3" s="5" t="s">
        <v>564</v>
      </c>
      <c r="B3" s="5" t="s">
        <v>565</v>
      </c>
      <c r="C3" s="5" t="s">
        <v>2019</v>
      </c>
      <c r="D3" s="5" t="s">
        <v>1143</v>
      </c>
      <c r="E3" s="6">
        <v>39643</v>
      </c>
      <c r="F3" s="5" t="s">
        <v>297</v>
      </c>
      <c r="G3" s="7">
        <v>8168027</v>
      </c>
      <c r="H3" s="7">
        <v>400000</v>
      </c>
      <c r="I3" s="7">
        <v>7768027</v>
      </c>
      <c r="J3" s="7">
        <v>0</v>
      </c>
      <c r="K3" s="7">
        <v>0</v>
      </c>
      <c r="M3" s="7">
        <f t="shared" si="0"/>
        <v>8168027</v>
      </c>
      <c r="N3" s="7">
        <f t="shared" si="1"/>
        <v>8168027</v>
      </c>
      <c r="O3" s="7">
        <f t="shared" si="2"/>
        <v>0</v>
      </c>
    </row>
    <row r="4" spans="1:15" s="8" customFormat="1" ht="44.25" customHeight="1">
      <c r="A4" s="5" t="s">
        <v>2119</v>
      </c>
      <c r="B4" s="5" t="s">
        <v>2132</v>
      </c>
      <c r="C4" s="5" t="s">
        <v>2120</v>
      </c>
      <c r="D4" s="5" t="s">
        <v>1143</v>
      </c>
      <c r="E4" s="6">
        <v>40182</v>
      </c>
      <c r="F4" s="5" t="s">
        <v>331</v>
      </c>
      <c r="G4" s="7">
        <v>310000</v>
      </c>
      <c r="H4" s="7">
        <v>0</v>
      </c>
      <c r="I4" s="7">
        <v>260000</v>
      </c>
      <c r="J4" s="7">
        <v>0</v>
      </c>
      <c r="K4" s="7">
        <v>50000</v>
      </c>
      <c r="M4" s="7">
        <f t="shared" si="0"/>
        <v>310000</v>
      </c>
      <c r="N4" s="7">
        <f t="shared" si="1"/>
        <v>310000</v>
      </c>
      <c r="O4" s="7">
        <f t="shared" si="2"/>
        <v>0</v>
      </c>
    </row>
    <row r="5" spans="1:15" s="8" customFormat="1" ht="109.5" customHeight="1">
      <c r="A5" s="5" t="s">
        <v>224</v>
      </c>
      <c r="B5" s="5" t="s">
        <v>225</v>
      </c>
      <c r="C5" s="5" t="s">
        <v>1035</v>
      </c>
      <c r="D5" s="5" t="s">
        <v>1143</v>
      </c>
      <c r="E5" s="6">
        <v>39618</v>
      </c>
      <c r="F5" s="5" t="s">
        <v>295</v>
      </c>
      <c r="G5" s="7">
        <v>6750536</v>
      </c>
      <c r="H5" s="7">
        <v>0</v>
      </c>
      <c r="I5" s="7">
        <v>6750536</v>
      </c>
      <c r="J5" s="7">
        <v>0</v>
      </c>
      <c r="K5" s="7">
        <v>0</v>
      </c>
      <c r="M5" s="7">
        <f t="shared" si="0"/>
        <v>6750536</v>
      </c>
      <c r="N5" s="7">
        <f t="shared" si="1"/>
        <v>6750536</v>
      </c>
      <c r="O5" s="7">
        <f t="shared" si="2"/>
        <v>0</v>
      </c>
    </row>
    <row r="6" spans="1:15" s="8" customFormat="1" ht="106.5" customHeight="1">
      <c r="A6" s="5" t="s">
        <v>226</v>
      </c>
      <c r="B6" s="5" t="s">
        <v>227</v>
      </c>
      <c r="C6" s="5" t="s">
        <v>1035</v>
      </c>
      <c r="D6" s="5" t="s">
        <v>1143</v>
      </c>
      <c r="E6" s="6">
        <v>39618</v>
      </c>
      <c r="F6" s="5" t="s">
        <v>297</v>
      </c>
      <c r="G6" s="7">
        <v>1235655</v>
      </c>
      <c r="H6" s="7">
        <v>0</v>
      </c>
      <c r="I6" s="7">
        <v>1235655</v>
      </c>
      <c r="J6" s="7">
        <v>0</v>
      </c>
      <c r="K6" s="7">
        <v>0</v>
      </c>
      <c r="M6" s="7">
        <f t="shared" si="0"/>
        <v>1235655</v>
      </c>
      <c r="N6" s="7">
        <f t="shared" si="1"/>
        <v>1235655</v>
      </c>
      <c r="O6" s="7">
        <f t="shared" si="2"/>
        <v>0</v>
      </c>
    </row>
    <row r="7" spans="1:15" s="8" customFormat="1" ht="99.75" customHeight="1">
      <c r="A7" s="5" t="s">
        <v>544</v>
      </c>
      <c r="B7" s="5" t="s">
        <v>545</v>
      </c>
      <c r="C7" s="5" t="s">
        <v>1035</v>
      </c>
      <c r="D7" s="5" t="s">
        <v>1143</v>
      </c>
      <c r="E7" s="6">
        <v>39728</v>
      </c>
      <c r="F7" s="5" t="s">
        <v>295</v>
      </c>
      <c r="G7" s="7">
        <v>5040800</v>
      </c>
      <c r="H7" s="7">
        <v>0</v>
      </c>
      <c r="I7" s="7">
        <v>5040800</v>
      </c>
      <c r="J7" s="7">
        <v>0</v>
      </c>
      <c r="K7" s="7">
        <v>0</v>
      </c>
      <c r="M7" s="7">
        <f t="shared" si="0"/>
        <v>5040800</v>
      </c>
      <c r="N7" s="7">
        <f t="shared" si="1"/>
        <v>5040800</v>
      </c>
      <c r="O7" s="7">
        <f t="shared" si="2"/>
        <v>0</v>
      </c>
    </row>
    <row r="8" spans="1:15" s="8" customFormat="1" ht="99" customHeight="1">
      <c r="A8" s="5" t="s">
        <v>2108</v>
      </c>
      <c r="B8" s="5" t="s">
        <v>2109</v>
      </c>
      <c r="C8" s="5" t="s">
        <v>1227</v>
      </c>
      <c r="D8" s="5" t="s">
        <v>967</v>
      </c>
      <c r="E8" s="6">
        <v>40130</v>
      </c>
      <c r="F8" s="5" t="s">
        <v>297</v>
      </c>
      <c r="G8" s="7">
        <v>1373694</v>
      </c>
      <c r="H8" s="7">
        <v>0</v>
      </c>
      <c r="I8" s="7">
        <v>1373694</v>
      </c>
      <c r="J8" s="7">
        <v>0</v>
      </c>
      <c r="K8" s="7">
        <v>0</v>
      </c>
      <c r="M8" s="7">
        <f t="shared" si="0"/>
        <v>1373694</v>
      </c>
      <c r="N8" s="7">
        <f t="shared" si="1"/>
        <v>1373694</v>
      </c>
      <c r="O8" s="7">
        <f t="shared" si="2"/>
        <v>0</v>
      </c>
    </row>
    <row r="9" spans="1:15" s="8" customFormat="1" ht="132" customHeight="1">
      <c r="A9" s="5" t="s">
        <v>500</v>
      </c>
      <c r="B9" s="5" t="s">
        <v>501</v>
      </c>
      <c r="C9" s="5" t="s">
        <v>2480</v>
      </c>
      <c r="D9" s="5" t="s">
        <v>967</v>
      </c>
      <c r="E9" s="6">
        <v>39727</v>
      </c>
      <c r="F9" s="5" t="s">
        <v>297</v>
      </c>
      <c r="G9" s="7">
        <v>5628968</v>
      </c>
      <c r="H9" s="7">
        <v>0</v>
      </c>
      <c r="I9" s="7">
        <v>5628968</v>
      </c>
      <c r="J9" s="7">
        <v>0</v>
      </c>
      <c r="K9" s="7">
        <v>0</v>
      </c>
      <c r="M9" s="7">
        <f t="shared" si="0"/>
        <v>5628968</v>
      </c>
      <c r="N9" s="7">
        <f t="shared" si="1"/>
        <v>5628968</v>
      </c>
      <c r="O9" s="7">
        <f t="shared" si="2"/>
        <v>0</v>
      </c>
    </row>
    <row r="10" spans="1:15" s="8" customFormat="1" ht="170.25" customHeight="1">
      <c r="A10" s="5" t="s">
        <v>1753</v>
      </c>
      <c r="B10" s="5" t="s">
        <v>1754</v>
      </c>
      <c r="C10" s="5" t="s">
        <v>1235</v>
      </c>
      <c r="D10" s="5" t="s">
        <v>967</v>
      </c>
      <c r="E10" s="6">
        <v>39731</v>
      </c>
      <c r="F10" s="5" t="s">
        <v>303</v>
      </c>
      <c r="G10" s="7">
        <v>3628500</v>
      </c>
      <c r="H10" s="7">
        <v>0</v>
      </c>
      <c r="I10" s="7">
        <v>3628500</v>
      </c>
      <c r="J10" s="7">
        <v>0</v>
      </c>
      <c r="K10" s="7">
        <v>0</v>
      </c>
      <c r="M10" s="7">
        <f t="shared" si="0"/>
        <v>3628500</v>
      </c>
      <c r="N10" s="7">
        <f t="shared" si="1"/>
        <v>3628500</v>
      </c>
      <c r="O10" s="7">
        <f t="shared" si="2"/>
        <v>0</v>
      </c>
    </row>
    <row r="11" spans="1:15" s="8" customFormat="1" ht="40.5" customHeight="1">
      <c r="A11" s="5" t="s">
        <v>1801</v>
      </c>
      <c r="B11" s="5" t="s">
        <v>1802</v>
      </c>
      <c r="C11" s="5" t="s">
        <v>1210</v>
      </c>
      <c r="D11" s="5" t="s">
        <v>1116</v>
      </c>
      <c r="E11" s="6">
        <v>39762</v>
      </c>
      <c r="F11" s="5" t="s">
        <v>327</v>
      </c>
      <c r="G11" s="7">
        <v>257058</v>
      </c>
      <c r="H11" s="7">
        <v>0</v>
      </c>
      <c r="I11" s="7">
        <v>252058</v>
      </c>
      <c r="J11" s="7">
        <v>0</v>
      </c>
      <c r="K11" s="7">
        <v>5000</v>
      </c>
      <c r="M11" s="7">
        <f t="shared" si="0"/>
        <v>257058</v>
      </c>
      <c r="N11" s="7">
        <f t="shared" si="1"/>
        <v>257058</v>
      </c>
      <c r="O11" s="7">
        <f t="shared" si="2"/>
        <v>0</v>
      </c>
    </row>
    <row r="12" spans="1:15" s="8" customFormat="1" ht="78" customHeight="1">
      <c r="A12" s="5" t="s">
        <v>1422</v>
      </c>
      <c r="B12" s="5" t="s">
        <v>1423</v>
      </c>
      <c r="C12" s="5" t="s">
        <v>7</v>
      </c>
      <c r="D12" s="5" t="s">
        <v>1116</v>
      </c>
      <c r="E12" s="6">
        <v>39811</v>
      </c>
      <c r="F12" s="5" t="s">
        <v>369</v>
      </c>
      <c r="G12" s="7">
        <v>730000</v>
      </c>
      <c r="H12" s="7">
        <v>0</v>
      </c>
      <c r="I12" s="7">
        <v>700000</v>
      </c>
      <c r="J12" s="7">
        <v>0</v>
      </c>
      <c r="K12" s="7">
        <v>30000</v>
      </c>
      <c r="M12" s="7">
        <f t="shared" si="0"/>
        <v>730000</v>
      </c>
      <c r="N12" s="7">
        <f t="shared" si="1"/>
        <v>730000</v>
      </c>
      <c r="O12" s="7">
        <f t="shared" si="2"/>
        <v>0</v>
      </c>
    </row>
    <row r="13" spans="1:15" s="8" customFormat="1" ht="77.25" customHeight="1">
      <c r="A13" s="5" t="s">
        <v>234</v>
      </c>
      <c r="B13" s="5" t="s">
        <v>2060</v>
      </c>
      <c r="C13" s="5" t="s">
        <v>994</v>
      </c>
      <c r="D13" s="5" t="s">
        <v>1116</v>
      </c>
      <c r="E13" s="6">
        <v>39622</v>
      </c>
      <c r="F13" s="5" t="s">
        <v>301</v>
      </c>
      <c r="G13" s="7">
        <v>250000</v>
      </c>
      <c r="H13" s="7">
        <v>0</v>
      </c>
      <c r="I13" s="7">
        <v>200000</v>
      </c>
      <c r="J13" s="7">
        <v>0</v>
      </c>
      <c r="K13" s="7">
        <v>50000</v>
      </c>
      <c r="M13" s="7">
        <f t="shared" si="0"/>
        <v>250000</v>
      </c>
      <c r="N13" s="7">
        <f t="shared" si="1"/>
        <v>250000</v>
      </c>
      <c r="O13" s="7">
        <f t="shared" si="2"/>
        <v>0</v>
      </c>
    </row>
    <row r="14" spans="1:15" s="8" customFormat="1" ht="135" customHeight="1">
      <c r="A14" s="5" t="s">
        <v>78</v>
      </c>
      <c r="B14" s="5" t="s">
        <v>2386</v>
      </c>
      <c r="C14" s="5" t="s">
        <v>10</v>
      </c>
      <c r="D14" s="5" t="s">
        <v>1116</v>
      </c>
      <c r="E14" s="6">
        <v>39566</v>
      </c>
      <c r="F14" s="5" t="s">
        <v>311</v>
      </c>
      <c r="G14" s="7">
        <v>158007.68</v>
      </c>
      <c r="H14" s="7">
        <v>0</v>
      </c>
      <c r="I14" s="7">
        <v>150002.68</v>
      </c>
      <c r="J14" s="7">
        <v>0</v>
      </c>
      <c r="K14" s="7">
        <v>8005</v>
      </c>
      <c r="M14" s="7">
        <f t="shared" si="0"/>
        <v>158007.68</v>
      </c>
      <c r="N14" s="7">
        <f t="shared" si="1"/>
        <v>158007.68</v>
      </c>
      <c r="O14" s="7">
        <f t="shared" si="2"/>
        <v>0</v>
      </c>
    </row>
    <row r="15" spans="1:15" s="8" customFormat="1" ht="67.5" customHeight="1">
      <c r="A15" s="5" t="s">
        <v>739</v>
      </c>
      <c r="B15" s="5" t="s">
        <v>1710</v>
      </c>
      <c r="C15" s="5" t="s">
        <v>740</v>
      </c>
      <c r="D15" s="5" t="s">
        <v>1116</v>
      </c>
      <c r="E15" s="6">
        <v>39645</v>
      </c>
      <c r="F15" s="5" t="s">
        <v>343</v>
      </c>
      <c r="G15" s="7">
        <v>87000</v>
      </c>
      <c r="H15" s="7">
        <v>0</v>
      </c>
      <c r="I15" s="7">
        <v>60000</v>
      </c>
      <c r="J15" s="7">
        <v>0</v>
      </c>
      <c r="K15" s="7">
        <v>27000</v>
      </c>
      <c r="M15" s="7">
        <f t="shared" si="0"/>
        <v>87000</v>
      </c>
      <c r="N15" s="7">
        <f t="shared" si="1"/>
        <v>87000</v>
      </c>
      <c r="O15" s="7">
        <f t="shared" si="2"/>
        <v>0</v>
      </c>
    </row>
    <row r="16" spans="1:15" s="8" customFormat="1" ht="81" customHeight="1">
      <c r="A16" s="5" t="s">
        <v>1410</v>
      </c>
      <c r="B16" s="5" t="s">
        <v>1411</v>
      </c>
      <c r="C16" s="5" t="s">
        <v>1412</v>
      </c>
      <c r="D16" s="5" t="s">
        <v>1116</v>
      </c>
      <c r="E16" s="6">
        <v>39805</v>
      </c>
      <c r="F16" s="5" t="s">
        <v>314</v>
      </c>
      <c r="G16" s="7">
        <v>6806238</v>
      </c>
      <c r="H16" s="7">
        <v>793728</v>
      </c>
      <c r="I16" s="7">
        <v>6012510</v>
      </c>
      <c r="J16" s="7">
        <v>0</v>
      </c>
      <c r="K16" s="7">
        <v>0</v>
      </c>
      <c r="M16" s="7">
        <f t="shared" si="0"/>
        <v>6806238</v>
      </c>
      <c r="N16" s="7">
        <f t="shared" si="1"/>
        <v>6806238</v>
      </c>
      <c r="O16" s="7">
        <f t="shared" si="2"/>
        <v>0</v>
      </c>
    </row>
    <row r="17" spans="1:15" s="8" customFormat="1" ht="78.75" customHeight="1">
      <c r="A17" s="5" t="s">
        <v>1942</v>
      </c>
      <c r="B17" s="5" t="s">
        <v>1943</v>
      </c>
      <c r="C17" s="5" t="s">
        <v>2294</v>
      </c>
      <c r="D17" s="5" t="s">
        <v>1116</v>
      </c>
      <c r="E17" s="6">
        <v>40060</v>
      </c>
      <c r="F17" s="5" t="s">
        <v>303</v>
      </c>
      <c r="G17" s="7">
        <v>847000</v>
      </c>
      <c r="H17" s="7">
        <v>0</v>
      </c>
      <c r="I17" s="7">
        <v>680000</v>
      </c>
      <c r="J17" s="7">
        <v>0</v>
      </c>
      <c r="K17" s="7">
        <v>167000</v>
      </c>
      <c r="M17" s="7">
        <f t="shared" si="0"/>
        <v>847000</v>
      </c>
      <c r="N17" s="7">
        <f t="shared" si="1"/>
        <v>847000</v>
      </c>
      <c r="O17" s="7">
        <f t="shared" si="2"/>
        <v>0</v>
      </c>
    </row>
    <row r="18" spans="1:15" s="8" customFormat="1" ht="66.75" customHeight="1">
      <c r="A18" s="5" t="s">
        <v>32</v>
      </c>
      <c r="B18" s="5" t="s">
        <v>33</v>
      </c>
      <c r="C18" s="5" t="s">
        <v>1123</v>
      </c>
      <c r="D18" s="5" t="s">
        <v>1116</v>
      </c>
      <c r="E18" s="6">
        <v>39499</v>
      </c>
      <c r="F18" s="5" t="s">
        <v>305</v>
      </c>
      <c r="G18" s="7">
        <v>52134.57</v>
      </c>
      <c r="H18" s="7">
        <v>0</v>
      </c>
      <c r="I18" s="7">
        <v>46381.11</v>
      </c>
      <c r="J18" s="7">
        <v>0</v>
      </c>
      <c r="K18" s="7">
        <v>5753.46</v>
      </c>
      <c r="M18" s="7">
        <f t="shared" si="0"/>
        <v>52134.57</v>
      </c>
      <c r="N18" s="7">
        <f t="shared" si="1"/>
        <v>52134.57</v>
      </c>
      <c r="O18" s="7">
        <f t="shared" si="2"/>
        <v>0</v>
      </c>
    </row>
    <row r="19" spans="1:15" s="8" customFormat="1" ht="119.25" customHeight="1">
      <c r="A19" s="5" t="s">
        <v>596</v>
      </c>
      <c r="B19" s="5" t="s">
        <v>1692</v>
      </c>
      <c r="C19" s="5" t="s">
        <v>1693</v>
      </c>
      <c r="D19" s="5" t="s">
        <v>1116</v>
      </c>
      <c r="E19" s="6">
        <v>39610</v>
      </c>
      <c r="F19" s="5" t="s">
        <v>294</v>
      </c>
      <c r="G19" s="7">
        <v>142000</v>
      </c>
      <c r="H19" s="7">
        <v>0</v>
      </c>
      <c r="I19" s="7">
        <v>140000</v>
      </c>
      <c r="J19" s="7">
        <v>0</v>
      </c>
      <c r="K19" s="7">
        <v>2000</v>
      </c>
      <c r="M19" s="7">
        <f t="shared" si="0"/>
        <v>142000</v>
      </c>
      <c r="N19" s="7">
        <f t="shared" si="1"/>
        <v>142000</v>
      </c>
      <c r="O19" s="7">
        <f t="shared" si="2"/>
        <v>0</v>
      </c>
    </row>
    <row r="20" spans="1:15" s="8" customFormat="1" ht="66" customHeight="1">
      <c r="A20" s="5" t="s">
        <v>595</v>
      </c>
      <c r="B20" s="5" t="s">
        <v>1691</v>
      </c>
      <c r="C20" s="5" t="s">
        <v>1015</v>
      </c>
      <c r="D20" s="5" t="s">
        <v>1116</v>
      </c>
      <c r="E20" s="6">
        <v>39610</v>
      </c>
      <c r="F20" s="5" t="s">
        <v>345</v>
      </c>
      <c r="G20" s="7">
        <v>120023</v>
      </c>
      <c r="H20" s="7">
        <v>0</v>
      </c>
      <c r="I20" s="7">
        <v>100000</v>
      </c>
      <c r="J20" s="7">
        <v>0</v>
      </c>
      <c r="K20" s="7">
        <v>20023</v>
      </c>
      <c r="M20" s="7">
        <f t="shared" si="0"/>
        <v>120023</v>
      </c>
      <c r="N20" s="7">
        <f t="shared" si="1"/>
        <v>120023</v>
      </c>
      <c r="O20" s="7">
        <f t="shared" si="2"/>
        <v>0</v>
      </c>
    </row>
    <row r="21" spans="1:15" s="8" customFormat="1" ht="122.25" customHeight="1">
      <c r="A21" s="5" t="s">
        <v>79</v>
      </c>
      <c r="B21" s="5" t="s">
        <v>80</v>
      </c>
      <c r="C21" s="5" t="s">
        <v>81</v>
      </c>
      <c r="D21" s="5" t="s">
        <v>1116</v>
      </c>
      <c r="E21" s="6">
        <v>39566</v>
      </c>
      <c r="F21" s="5" t="s">
        <v>324</v>
      </c>
      <c r="G21" s="7">
        <v>253000</v>
      </c>
      <c r="H21" s="7">
        <v>0</v>
      </c>
      <c r="I21" s="7">
        <v>250000</v>
      </c>
      <c r="J21" s="7">
        <v>0</v>
      </c>
      <c r="K21" s="7">
        <v>3000</v>
      </c>
      <c r="M21" s="7">
        <f t="shared" si="0"/>
        <v>253000</v>
      </c>
      <c r="N21" s="7">
        <f t="shared" si="1"/>
        <v>253000</v>
      </c>
      <c r="O21" s="7">
        <f t="shared" si="2"/>
        <v>0</v>
      </c>
    </row>
    <row r="22" spans="1:15" s="8" customFormat="1" ht="93.75" customHeight="1">
      <c r="A22" s="5" t="s">
        <v>209</v>
      </c>
      <c r="B22" s="5" t="s">
        <v>210</v>
      </c>
      <c r="C22" s="5" t="s">
        <v>21</v>
      </c>
      <c r="D22" s="5" t="s">
        <v>1116</v>
      </c>
      <c r="E22" s="6">
        <v>39563</v>
      </c>
      <c r="F22" s="5" t="s">
        <v>331</v>
      </c>
      <c r="G22" s="7">
        <v>130171</v>
      </c>
      <c r="H22" s="7">
        <v>0</v>
      </c>
      <c r="I22" s="7">
        <v>65085.5</v>
      </c>
      <c r="J22" s="7">
        <v>0</v>
      </c>
      <c r="K22" s="7">
        <v>65085.5</v>
      </c>
      <c r="M22" s="7">
        <f t="shared" si="0"/>
        <v>130171</v>
      </c>
      <c r="N22" s="7">
        <f t="shared" si="1"/>
        <v>130171</v>
      </c>
      <c r="O22" s="7">
        <f t="shared" si="2"/>
        <v>0</v>
      </c>
    </row>
    <row r="23" spans="1:15" s="8" customFormat="1" ht="53.25" customHeight="1">
      <c r="A23" s="5" t="s">
        <v>235</v>
      </c>
      <c r="B23" s="5" t="s">
        <v>236</v>
      </c>
      <c r="C23" s="5" t="s">
        <v>237</v>
      </c>
      <c r="D23" s="5" t="s">
        <v>1116</v>
      </c>
      <c r="E23" s="6">
        <v>39622</v>
      </c>
      <c r="F23" s="5" t="s">
        <v>292</v>
      </c>
      <c r="G23" s="7">
        <v>452999.69</v>
      </c>
      <c r="H23" s="7">
        <v>0</v>
      </c>
      <c r="I23" s="7">
        <v>367800</v>
      </c>
      <c r="J23" s="7">
        <v>0</v>
      </c>
      <c r="K23" s="7">
        <v>85199.69</v>
      </c>
      <c r="M23" s="7">
        <f t="shared" si="0"/>
        <v>452999.69</v>
      </c>
      <c r="N23" s="7">
        <f t="shared" si="1"/>
        <v>452999.69</v>
      </c>
      <c r="O23" s="7">
        <f t="shared" si="2"/>
        <v>0</v>
      </c>
    </row>
    <row r="24" spans="1:15" s="8" customFormat="1" ht="122.25" customHeight="1">
      <c r="A24" s="5" t="s">
        <v>597</v>
      </c>
      <c r="B24" s="5" t="s">
        <v>1694</v>
      </c>
      <c r="C24" s="5" t="s">
        <v>1020</v>
      </c>
      <c r="D24" s="5" t="s">
        <v>1116</v>
      </c>
      <c r="E24" s="6">
        <v>39610</v>
      </c>
      <c r="F24" s="5" t="s">
        <v>350</v>
      </c>
      <c r="G24" s="7">
        <v>514945</v>
      </c>
      <c r="H24" s="7">
        <v>0</v>
      </c>
      <c r="I24" s="7">
        <v>494945</v>
      </c>
      <c r="J24" s="7">
        <v>0</v>
      </c>
      <c r="K24" s="7">
        <v>20000</v>
      </c>
      <c r="M24" s="7">
        <f t="shared" si="0"/>
        <v>514945</v>
      </c>
      <c r="N24" s="7">
        <f t="shared" si="1"/>
        <v>514945</v>
      </c>
      <c r="O24" s="7">
        <f t="shared" si="2"/>
        <v>0</v>
      </c>
    </row>
    <row r="25" spans="1:15" s="8" customFormat="1" ht="90" customHeight="1">
      <c r="A25" s="5" t="s">
        <v>1941</v>
      </c>
      <c r="B25" s="5" t="s">
        <v>2292</v>
      </c>
      <c r="C25" s="5" t="s">
        <v>2293</v>
      </c>
      <c r="D25" s="5" t="s">
        <v>1116</v>
      </c>
      <c r="E25" s="6">
        <v>40060</v>
      </c>
      <c r="F25" s="5" t="s">
        <v>318</v>
      </c>
      <c r="G25" s="7">
        <v>1295676.53</v>
      </c>
      <c r="H25" s="7">
        <v>0</v>
      </c>
      <c r="I25" s="7">
        <v>1032908.88</v>
      </c>
      <c r="J25" s="7">
        <v>0</v>
      </c>
      <c r="K25" s="7">
        <v>262767.65</v>
      </c>
      <c r="M25" s="7">
        <f t="shared" si="0"/>
        <v>1295676.53</v>
      </c>
      <c r="N25" s="7">
        <f t="shared" si="1"/>
        <v>1295676.53</v>
      </c>
      <c r="O25" s="7">
        <f t="shared" si="2"/>
        <v>0</v>
      </c>
    </row>
    <row r="26" spans="1:15" s="8" customFormat="1" ht="56.25" customHeight="1">
      <c r="A26" s="5" t="s">
        <v>34</v>
      </c>
      <c r="B26" s="5" t="s">
        <v>2195</v>
      </c>
      <c r="C26" s="5" t="s">
        <v>1035</v>
      </c>
      <c r="D26" s="5" t="s">
        <v>1116</v>
      </c>
      <c r="E26" s="6">
        <v>39499</v>
      </c>
      <c r="F26" s="5" t="s">
        <v>306</v>
      </c>
      <c r="G26" s="7">
        <v>459900</v>
      </c>
      <c r="H26" s="7">
        <v>0</v>
      </c>
      <c r="I26" s="7">
        <v>417900</v>
      </c>
      <c r="J26" s="7">
        <v>0</v>
      </c>
      <c r="K26" s="7">
        <v>42000</v>
      </c>
      <c r="M26" s="7">
        <f t="shared" si="0"/>
        <v>459900</v>
      </c>
      <c r="N26" s="7">
        <f t="shared" si="1"/>
        <v>459900</v>
      </c>
      <c r="O26" s="7">
        <f t="shared" si="2"/>
        <v>0</v>
      </c>
    </row>
    <row r="27" spans="1:15" s="8" customFormat="1" ht="109.5" customHeight="1">
      <c r="A27" s="5" t="s">
        <v>35</v>
      </c>
      <c r="B27" s="5" t="s">
        <v>36</v>
      </c>
      <c r="C27" s="5" t="s">
        <v>1035</v>
      </c>
      <c r="D27" s="5" t="s">
        <v>1116</v>
      </c>
      <c r="E27" s="6">
        <v>39505</v>
      </c>
      <c r="F27" s="5" t="s">
        <v>303</v>
      </c>
      <c r="G27" s="7">
        <v>67222441</v>
      </c>
      <c r="H27" s="7">
        <v>67137941</v>
      </c>
      <c r="I27" s="7">
        <v>84500</v>
      </c>
      <c r="J27" s="7">
        <v>0</v>
      </c>
      <c r="K27" s="7">
        <v>0</v>
      </c>
      <c r="M27" s="7">
        <f t="shared" si="0"/>
        <v>67222441</v>
      </c>
      <c r="N27" s="7">
        <f t="shared" si="1"/>
        <v>67222441</v>
      </c>
      <c r="O27" s="7">
        <f t="shared" si="2"/>
        <v>0</v>
      </c>
    </row>
    <row r="28" spans="1:15" s="8" customFormat="1" ht="70.5" customHeight="1">
      <c r="A28" s="5" t="s">
        <v>277</v>
      </c>
      <c r="B28" s="5" t="s">
        <v>147</v>
      </c>
      <c r="C28" s="5" t="s">
        <v>1035</v>
      </c>
      <c r="D28" s="5" t="s">
        <v>1116</v>
      </c>
      <c r="E28" s="6">
        <v>39590</v>
      </c>
      <c r="F28" s="5" t="s">
        <v>297</v>
      </c>
      <c r="G28" s="7">
        <v>43889155.1</v>
      </c>
      <c r="H28" s="7">
        <v>0</v>
      </c>
      <c r="I28" s="7">
        <v>43889155.1</v>
      </c>
      <c r="J28" s="7">
        <v>0</v>
      </c>
      <c r="K28" s="7">
        <v>0</v>
      </c>
      <c r="M28" s="7">
        <f t="shared" si="0"/>
        <v>43889155.1</v>
      </c>
      <c r="N28" s="7">
        <f t="shared" si="1"/>
        <v>43889155.1</v>
      </c>
      <c r="O28" s="7">
        <f t="shared" si="2"/>
        <v>0</v>
      </c>
    </row>
    <row r="29" spans="1:15" s="8" customFormat="1" ht="57" customHeight="1">
      <c r="A29" s="5" t="s">
        <v>148</v>
      </c>
      <c r="B29" s="5" t="s">
        <v>149</v>
      </c>
      <c r="C29" s="5" t="s">
        <v>1035</v>
      </c>
      <c r="D29" s="5" t="s">
        <v>1116</v>
      </c>
      <c r="E29" s="6">
        <v>39590</v>
      </c>
      <c r="F29" s="5" t="s">
        <v>297</v>
      </c>
      <c r="G29" s="7">
        <v>45559401.1</v>
      </c>
      <c r="H29" s="7">
        <v>0</v>
      </c>
      <c r="I29" s="7">
        <v>45559401.1</v>
      </c>
      <c r="J29" s="7">
        <v>0</v>
      </c>
      <c r="K29" s="7">
        <v>0</v>
      </c>
      <c r="M29" s="7">
        <f t="shared" si="0"/>
        <v>45559401.1</v>
      </c>
      <c r="N29" s="7">
        <f t="shared" si="1"/>
        <v>45559401.1</v>
      </c>
      <c r="O29" s="7">
        <f t="shared" si="2"/>
        <v>0</v>
      </c>
    </row>
    <row r="30" spans="1:15" s="8" customFormat="1" ht="68.25" customHeight="1">
      <c r="A30" s="5" t="s">
        <v>566</v>
      </c>
      <c r="B30" s="5" t="s">
        <v>567</v>
      </c>
      <c r="C30" s="5" t="s">
        <v>1035</v>
      </c>
      <c r="D30" s="5" t="s">
        <v>1116</v>
      </c>
      <c r="E30" s="6">
        <v>39643</v>
      </c>
      <c r="F30" s="5" t="s">
        <v>295</v>
      </c>
      <c r="G30" s="7">
        <v>618000</v>
      </c>
      <c r="H30" s="7">
        <v>0</v>
      </c>
      <c r="I30" s="7">
        <v>618000</v>
      </c>
      <c r="J30" s="7">
        <v>0</v>
      </c>
      <c r="K30" s="7">
        <v>0</v>
      </c>
      <c r="M30" s="7">
        <f t="shared" si="0"/>
        <v>618000</v>
      </c>
      <c r="N30" s="7">
        <f t="shared" si="1"/>
        <v>618000</v>
      </c>
      <c r="O30" s="7">
        <f t="shared" si="2"/>
        <v>0</v>
      </c>
    </row>
    <row r="31" spans="1:15" s="8" customFormat="1" ht="66" customHeight="1">
      <c r="A31" s="5" t="s">
        <v>726</v>
      </c>
      <c r="B31" s="5" t="s">
        <v>727</v>
      </c>
      <c r="C31" s="5" t="s">
        <v>1035</v>
      </c>
      <c r="D31" s="5" t="s">
        <v>1116</v>
      </c>
      <c r="E31" s="6">
        <v>39645</v>
      </c>
      <c r="F31" s="5" t="s">
        <v>297</v>
      </c>
      <c r="G31" s="7">
        <v>28034290</v>
      </c>
      <c r="H31" s="7">
        <v>160000</v>
      </c>
      <c r="I31" s="7">
        <v>25679950</v>
      </c>
      <c r="J31" s="7">
        <v>0</v>
      </c>
      <c r="K31" s="7">
        <v>2194340</v>
      </c>
      <c r="M31" s="7">
        <f t="shared" si="0"/>
        <v>28034290</v>
      </c>
      <c r="N31" s="7">
        <f t="shared" si="1"/>
        <v>28034290</v>
      </c>
      <c r="O31" s="7">
        <f t="shared" si="2"/>
        <v>0</v>
      </c>
    </row>
    <row r="32" spans="1:15" s="8" customFormat="1" ht="102">
      <c r="A32" s="5" t="s">
        <v>405</v>
      </c>
      <c r="B32" s="5" t="s">
        <v>406</v>
      </c>
      <c r="C32" s="5" t="s">
        <v>1035</v>
      </c>
      <c r="D32" s="5" t="s">
        <v>1116</v>
      </c>
      <c r="E32" s="6">
        <v>39646</v>
      </c>
      <c r="F32" s="5" t="s">
        <v>297</v>
      </c>
      <c r="G32" s="7">
        <v>85977269</v>
      </c>
      <c r="H32" s="7">
        <v>4100000</v>
      </c>
      <c r="I32" s="7">
        <v>76057548</v>
      </c>
      <c r="J32" s="7">
        <v>5819721</v>
      </c>
      <c r="K32" s="7">
        <v>0</v>
      </c>
      <c r="M32" s="7">
        <f t="shared" si="0"/>
        <v>85977269</v>
      </c>
      <c r="N32" s="7">
        <f t="shared" si="1"/>
        <v>85977269</v>
      </c>
      <c r="O32" s="7">
        <f t="shared" si="2"/>
        <v>0</v>
      </c>
    </row>
    <row r="33" spans="1:15" s="8" customFormat="1" ht="89.25">
      <c r="A33" s="5" t="s">
        <v>803</v>
      </c>
      <c r="B33" s="5" t="s">
        <v>804</v>
      </c>
      <c r="C33" s="5" t="s">
        <v>1035</v>
      </c>
      <c r="D33" s="5" t="s">
        <v>1116</v>
      </c>
      <c r="E33" s="6">
        <v>39659</v>
      </c>
      <c r="F33" s="5" t="s">
        <v>297</v>
      </c>
      <c r="G33" s="7">
        <v>73201586</v>
      </c>
      <c r="H33" s="7">
        <v>1000000</v>
      </c>
      <c r="I33" s="7">
        <v>70151086</v>
      </c>
      <c r="J33" s="7">
        <v>0</v>
      </c>
      <c r="K33" s="7">
        <v>2050500</v>
      </c>
      <c r="M33" s="7">
        <f t="shared" si="0"/>
        <v>73201586</v>
      </c>
      <c r="N33" s="7">
        <f t="shared" si="1"/>
        <v>73201586</v>
      </c>
      <c r="O33" s="7">
        <f t="shared" si="2"/>
        <v>0</v>
      </c>
    </row>
    <row r="34" spans="1:15" s="8" customFormat="1" ht="132" customHeight="1">
      <c r="A34" s="5" t="s">
        <v>805</v>
      </c>
      <c r="B34" s="5" t="s">
        <v>806</v>
      </c>
      <c r="C34" s="5" t="s">
        <v>1035</v>
      </c>
      <c r="D34" s="5" t="s">
        <v>1116</v>
      </c>
      <c r="E34" s="6">
        <v>39664</v>
      </c>
      <c r="F34" s="5" t="s">
        <v>294</v>
      </c>
      <c r="G34" s="7">
        <v>7463394</v>
      </c>
      <c r="H34" s="7">
        <v>920000</v>
      </c>
      <c r="I34" s="7">
        <v>4923995</v>
      </c>
      <c r="J34" s="7">
        <v>0</v>
      </c>
      <c r="K34" s="7">
        <v>1619399</v>
      </c>
      <c r="M34" s="7">
        <f t="shared" si="0"/>
        <v>7463394</v>
      </c>
      <c r="N34" s="7">
        <f t="shared" si="1"/>
        <v>7463394</v>
      </c>
      <c r="O34" s="7">
        <f t="shared" si="2"/>
        <v>0</v>
      </c>
    </row>
    <row r="35" spans="1:15" s="8" customFormat="1" ht="54.75" customHeight="1">
      <c r="A35" s="5" t="s">
        <v>705</v>
      </c>
      <c r="B35" s="5" t="s">
        <v>706</v>
      </c>
      <c r="C35" s="5" t="s">
        <v>1035</v>
      </c>
      <c r="D35" s="5" t="s">
        <v>1116</v>
      </c>
      <c r="E35" s="6">
        <v>39672</v>
      </c>
      <c r="F35" s="5" t="s">
        <v>295</v>
      </c>
      <c r="G35" s="7">
        <v>3810922</v>
      </c>
      <c r="H35" s="7">
        <v>0</v>
      </c>
      <c r="I35" s="7">
        <v>3810922</v>
      </c>
      <c r="J35" s="7">
        <v>0</v>
      </c>
      <c r="K35" s="7">
        <v>0</v>
      </c>
      <c r="M35" s="7">
        <f t="shared" si="0"/>
        <v>3810922</v>
      </c>
      <c r="N35" s="7">
        <f t="shared" si="1"/>
        <v>3810922</v>
      </c>
      <c r="O35" s="7">
        <f t="shared" si="2"/>
        <v>0</v>
      </c>
    </row>
    <row r="36" spans="1:15" s="8" customFormat="1" ht="90" customHeight="1">
      <c r="A36" s="5" t="s">
        <v>707</v>
      </c>
      <c r="B36" s="5" t="s">
        <v>708</v>
      </c>
      <c r="C36" s="5" t="s">
        <v>1035</v>
      </c>
      <c r="D36" s="5" t="s">
        <v>1116</v>
      </c>
      <c r="E36" s="6">
        <v>39672</v>
      </c>
      <c r="F36" s="5" t="s">
        <v>295</v>
      </c>
      <c r="G36" s="7">
        <v>622500</v>
      </c>
      <c r="H36" s="7">
        <v>0</v>
      </c>
      <c r="I36" s="7">
        <v>622500</v>
      </c>
      <c r="J36" s="7">
        <v>0</v>
      </c>
      <c r="K36" s="7">
        <v>0</v>
      </c>
      <c r="M36" s="7">
        <f t="shared" si="0"/>
        <v>622500</v>
      </c>
      <c r="N36" s="7">
        <f t="shared" si="1"/>
        <v>622500</v>
      </c>
      <c r="O36" s="7">
        <f t="shared" si="2"/>
        <v>0</v>
      </c>
    </row>
    <row r="37" spans="1:15" s="8" customFormat="1" ht="79.5" customHeight="1">
      <c r="A37" s="5" t="s">
        <v>709</v>
      </c>
      <c r="B37" s="5" t="s">
        <v>710</v>
      </c>
      <c r="C37" s="5" t="s">
        <v>1035</v>
      </c>
      <c r="D37" s="5" t="s">
        <v>1116</v>
      </c>
      <c r="E37" s="6">
        <v>39674</v>
      </c>
      <c r="F37" s="5" t="s">
        <v>297</v>
      </c>
      <c r="G37" s="7">
        <v>1309625</v>
      </c>
      <c r="H37" s="7">
        <v>0</v>
      </c>
      <c r="I37" s="7">
        <v>1309625</v>
      </c>
      <c r="J37" s="7">
        <v>0</v>
      </c>
      <c r="K37" s="7">
        <v>0</v>
      </c>
      <c r="M37" s="7">
        <f t="shared" si="0"/>
        <v>1309625</v>
      </c>
      <c r="N37" s="7">
        <f t="shared" si="1"/>
        <v>1309625</v>
      </c>
      <c r="O37" s="7">
        <f t="shared" si="2"/>
        <v>0</v>
      </c>
    </row>
    <row r="38" spans="1:15" s="8" customFormat="1" ht="108.75" customHeight="1">
      <c r="A38" s="5" t="s">
        <v>1521</v>
      </c>
      <c r="B38" s="5" t="s">
        <v>1522</v>
      </c>
      <c r="C38" s="5" t="s">
        <v>1035</v>
      </c>
      <c r="D38" s="5" t="s">
        <v>1116</v>
      </c>
      <c r="E38" s="6">
        <v>39724</v>
      </c>
      <c r="F38" s="5" t="s">
        <v>297</v>
      </c>
      <c r="G38" s="7">
        <v>38888760</v>
      </c>
      <c r="H38" s="7">
        <v>38878960</v>
      </c>
      <c r="I38" s="7">
        <v>9800</v>
      </c>
      <c r="J38" s="7">
        <v>0</v>
      </c>
      <c r="K38" s="7">
        <v>0</v>
      </c>
      <c r="M38" s="7">
        <f t="shared" si="0"/>
        <v>38888760</v>
      </c>
      <c r="N38" s="7">
        <f t="shared" si="1"/>
        <v>38888760</v>
      </c>
      <c r="O38" s="7">
        <f t="shared" si="2"/>
        <v>0</v>
      </c>
    </row>
    <row r="39" spans="1:15" s="8" customFormat="1" ht="92.25" customHeight="1">
      <c r="A39" s="5" t="s">
        <v>1671</v>
      </c>
      <c r="B39" s="5" t="s">
        <v>1672</v>
      </c>
      <c r="C39" s="5" t="s">
        <v>1035</v>
      </c>
      <c r="D39" s="5" t="s">
        <v>1116</v>
      </c>
      <c r="E39" s="6">
        <v>39724</v>
      </c>
      <c r="F39" s="5" t="s">
        <v>314</v>
      </c>
      <c r="G39" s="7">
        <v>1743545</v>
      </c>
      <c r="H39" s="7">
        <v>0</v>
      </c>
      <c r="I39" s="7">
        <v>1448621</v>
      </c>
      <c r="J39" s="7">
        <v>294924</v>
      </c>
      <c r="K39" s="7">
        <v>0</v>
      </c>
      <c r="M39" s="7">
        <f t="shared" si="0"/>
        <v>1743545</v>
      </c>
      <c r="N39" s="7">
        <f t="shared" si="1"/>
        <v>1743545</v>
      </c>
      <c r="O39" s="7">
        <f t="shared" si="2"/>
        <v>0</v>
      </c>
    </row>
    <row r="40" spans="1:15" s="8" customFormat="1" ht="52.5" customHeight="1">
      <c r="A40" s="5" t="s">
        <v>497</v>
      </c>
      <c r="B40" s="5" t="s">
        <v>498</v>
      </c>
      <c r="C40" s="5" t="s">
        <v>1035</v>
      </c>
      <c r="D40" s="5" t="s">
        <v>1116</v>
      </c>
      <c r="E40" s="6">
        <v>39727</v>
      </c>
      <c r="F40" s="5" t="s">
        <v>297</v>
      </c>
      <c r="G40" s="7">
        <v>8200864</v>
      </c>
      <c r="H40" s="7">
        <v>8200164</v>
      </c>
      <c r="I40" s="7">
        <v>700</v>
      </c>
      <c r="J40" s="7">
        <v>0</v>
      </c>
      <c r="K40" s="7">
        <v>0</v>
      </c>
      <c r="M40" s="7">
        <f t="shared" si="0"/>
        <v>8200864</v>
      </c>
      <c r="N40" s="7">
        <f t="shared" si="1"/>
        <v>8200864</v>
      </c>
      <c r="O40" s="7">
        <f t="shared" si="2"/>
        <v>0</v>
      </c>
    </row>
    <row r="41" spans="1:15" s="8" customFormat="1" ht="68.25" customHeight="1">
      <c r="A41" s="5" t="s">
        <v>1578</v>
      </c>
      <c r="B41" s="5" t="s">
        <v>1579</v>
      </c>
      <c r="C41" s="5" t="s">
        <v>1035</v>
      </c>
      <c r="D41" s="5" t="s">
        <v>1116</v>
      </c>
      <c r="E41" s="6">
        <v>39728</v>
      </c>
      <c r="F41" s="5" t="s">
        <v>297</v>
      </c>
      <c r="G41" s="7">
        <v>35714459</v>
      </c>
      <c r="H41" s="7">
        <v>3288000</v>
      </c>
      <c r="I41" s="7">
        <v>30368459</v>
      </c>
      <c r="J41" s="7">
        <v>0</v>
      </c>
      <c r="K41" s="7">
        <v>2058000</v>
      </c>
      <c r="M41" s="7">
        <f t="shared" si="0"/>
        <v>35714459</v>
      </c>
      <c r="N41" s="7">
        <f t="shared" si="1"/>
        <v>35714459</v>
      </c>
      <c r="O41" s="7">
        <f t="shared" si="2"/>
        <v>0</v>
      </c>
    </row>
    <row r="42" spans="1:15" s="8" customFormat="1" ht="120.75" customHeight="1">
      <c r="A42" s="5" t="s">
        <v>537</v>
      </c>
      <c r="B42" s="5" t="s">
        <v>1809</v>
      </c>
      <c r="C42" s="5" t="s">
        <v>1035</v>
      </c>
      <c r="D42" s="5" t="s">
        <v>1116</v>
      </c>
      <c r="E42" s="6">
        <v>39728</v>
      </c>
      <c r="F42" s="5" t="s">
        <v>297</v>
      </c>
      <c r="G42" s="7">
        <v>38358</v>
      </c>
      <c r="H42" s="7">
        <v>37958</v>
      </c>
      <c r="I42" s="7">
        <v>400</v>
      </c>
      <c r="J42" s="7">
        <v>0</v>
      </c>
      <c r="K42" s="7">
        <v>0</v>
      </c>
      <c r="M42" s="7">
        <f t="shared" si="0"/>
        <v>38358</v>
      </c>
      <c r="N42" s="7">
        <f t="shared" si="1"/>
        <v>38358</v>
      </c>
      <c r="O42" s="7">
        <f t="shared" si="2"/>
        <v>0</v>
      </c>
    </row>
    <row r="43" spans="1:15" s="8" customFormat="1" ht="174" customHeight="1">
      <c r="A43" s="5" t="s">
        <v>538</v>
      </c>
      <c r="B43" s="5" t="s">
        <v>2330</v>
      </c>
      <c r="C43" s="5" t="s">
        <v>1035</v>
      </c>
      <c r="D43" s="5" t="s">
        <v>1116</v>
      </c>
      <c r="E43" s="6">
        <v>39728</v>
      </c>
      <c r="F43" s="5" t="s">
        <v>294</v>
      </c>
      <c r="G43" s="7">
        <v>7999394</v>
      </c>
      <c r="H43" s="7">
        <v>0</v>
      </c>
      <c r="I43" s="7">
        <v>7999394</v>
      </c>
      <c r="J43" s="7">
        <v>0</v>
      </c>
      <c r="K43" s="7">
        <v>0</v>
      </c>
      <c r="M43" s="7">
        <f t="shared" si="0"/>
        <v>7999394</v>
      </c>
      <c r="N43" s="7">
        <f t="shared" si="1"/>
        <v>7999394</v>
      </c>
      <c r="O43" s="7">
        <f t="shared" si="2"/>
        <v>0</v>
      </c>
    </row>
    <row r="44" spans="1:15" s="8" customFormat="1" ht="93.75" customHeight="1">
      <c r="A44" s="5" t="s">
        <v>1777</v>
      </c>
      <c r="B44" s="5" t="s">
        <v>1778</v>
      </c>
      <c r="C44" s="5" t="s">
        <v>1035</v>
      </c>
      <c r="D44" s="5" t="s">
        <v>1116</v>
      </c>
      <c r="E44" s="6">
        <v>39735</v>
      </c>
      <c r="F44" s="5" t="s">
        <v>297</v>
      </c>
      <c r="G44" s="7">
        <v>21986915</v>
      </c>
      <c r="H44" s="7">
        <v>0</v>
      </c>
      <c r="I44" s="7">
        <v>21880950</v>
      </c>
      <c r="J44" s="7">
        <v>105965</v>
      </c>
      <c r="K44" s="7">
        <v>0</v>
      </c>
      <c r="M44" s="7">
        <f t="shared" si="0"/>
        <v>21986915</v>
      </c>
      <c r="N44" s="7">
        <f t="shared" si="1"/>
        <v>21986915</v>
      </c>
      <c r="O44" s="7">
        <f t="shared" si="2"/>
        <v>0</v>
      </c>
    </row>
    <row r="45" spans="1:15" s="8" customFormat="1" ht="91.5" customHeight="1">
      <c r="A45" s="5" t="s">
        <v>1106</v>
      </c>
      <c r="B45" s="5" t="s">
        <v>1107</v>
      </c>
      <c r="C45" s="5" t="s">
        <v>1035</v>
      </c>
      <c r="D45" s="5" t="s">
        <v>1116</v>
      </c>
      <c r="E45" s="6">
        <v>39741</v>
      </c>
      <c r="F45" s="5" t="s">
        <v>297</v>
      </c>
      <c r="G45" s="7">
        <v>783137839</v>
      </c>
      <c r="H45" s="7">
        <v>783128039</v>
      </c>
      <c r="I45" s="7">
        <v>9800</v>
      </c>
      <c r="J45" s="7">
        <v>0</v>
      </c>
      <c r="K45" s="7">
        <v>0</v>
      </c>
      <c r="M45" s="7">
        <f t="shared" si="0"/>
        <v>783137839</v>
      </c>
      <c r="N45" s="7">
        <f t="shared" si="1"/>
        <v>783137839</v>
      </c>
      <c r="O45" s="7">
        <f t="shared" si="2"/>
        <v>0</v>
      </c>
    </row>
    <row r="46" spans="1:15" s="8" customFormat="1" ht="108.75" customHeight="1">
      <c r="A46" s="5" t="s">
        <v>2167</v>
      </c>
      <c r="B46" s="5" t="s">
        <v>2168</v>
      </c>
      <c r="C46" s="5" t="s">
        <v>1035</v>
      </c>
      <c r="D46" s="5" t="s">
        <v>1116</v>
      </c>
      <c r="E46" s="6">
        <v>39745</v>
      </c>
      <c r="F46" s="5" t="s">
        <v>297</v>
      </c>
      <c r="G46" s="7">
        <v>14964103</v>
      </c>
      <c r="H46" s="7">
        <v>0</v>
      </c>
      <c r="I46" s="7">
        <v>5364100</v>
      </c>
      <c r="J46" s="7">
        <v>0</v>
      </c>
      <c r="K46" s="7">
        <v>9600003</v>
      </c>
      <c r="M46" s="7">
        <f t="shared" si="0"/>
        <v>14964103</v>
      </c>
      <c r="N46" s="7">
        <f t="shared" si="1"/>
        <v>14964103</v>
      </c>
      <c r="O46" s="7">
        <f t="shared" si="2"/>
        <v>0</v>
      </c>
    </row>
    <row r="47" spans="1:15" s="8" customFormat="1" ht="79.5" customHeight="1">
      <c r="A47" s="5" t="s">
        <v>2169</v>
      </c>
      <c r="B47" s="5" t="s">
        <v>1598</v>
      </c>
      <c r="C47" s="5" t="s">
        <v>1035</v>
      </c>
      <c r="D47" s="5" t="s">
        <v>1116</v>
      </c>
      <c r="E47" s="6">
        <v>39745</v>
      </c>
      <c r="F47" s="5" t="s">
        <v>297</v>
      </c>
      <c r="G47" s="7">
        <v>4145135</v>
      </c>
      <c r="H47" s="7">
        <v>0</v>
      </c>
      <c r="I47" s="7">
        <v>4145135</v>
      </c>
      <c r="J47" s="7">
        <v>0</v>
      </c>
      <c r="K47" s="7">
        <v>0</v>
      </c>
      <c r="M47" s="7">
        <f t="shared" si="0"/>
        <v>4145135</v>
      </c>
      <c r="N47" s="7">
        <f t="shared" si="1"/>
        <v>4145135</v>
      </c>
      <c r="O47" s="7">
        <f t="shared" si="2"/>
        <v>0</v>
      </c>
    </row>
    <row r="48" spans="1:15" s="8" customFormat="1" ht="95.25" customHeight="1">
      <c r="A48" s="5" t="s">
        <v>620</v>
      </c>
      <c r="B48" s="5" t="s">
        <v>621</v>
      </c>
      <c r="C48" s="5" t="s">
        <v>1035</v>
      </c>
      <c r="D48" s="5" t="s">
        <v>1116</v>
      </c>
      <c r="E48" s="6">
        <v>39750</v>
      </c>
      <c r="F48" s="5" t="s">
        <v>295</v>
      </c>
      <c r="G48" s="7">
        <v>11864984</v>
      </c>
      <c r="H48" s="7">
        <v>0</v>
      </c>
      <c r="I48" s="7">
        <v>7934609</v>
      </c>
      <c r="J48" s="7">
        <v>3930375</v>
      </c>
      <c r="K48" s="7">
        <v>0</v>
      </c>
      <c r="M48" s="7">
        <f t="shared" si="0"/>
        <v>11864984</v>
      </c>
      <c r="N48" s="7">
        <f t="shared" si="1"/>
        <v>11864984</v>
      </c>
      <c r="O48" s="7">
        <f t="shared" si="2"/>
        <v>0</v>
      </c>
    </row>
    <row r="49" spans="1:15" s="8" customFormat="1" ht="69" customHeight="1">
      <c r="A49" s="5" t="s">
        <v>1415</v>
      </c>
      <c r="B49" s="5" t="s">
        <v>1416</v>
      </c>
      <c r="C49" s="5" t="s">
        <v>1035</v>
      </c>
      <c r="D49" s="5" t="s">
        <v>1116</v>
      </c>
      <c r="E49" s="6">
        <v>39805</v>
      </c>
      <c r="F49" s="5" t="s">
        <v>303</v>
      </c>
      <c r="G49" s="7">
        <v>1704328</v>
      </c>
      <c r="H49" s="7">
        <v>0</v>
      </c>
      <c r="I49" s="7">
        <v>1704328</v>
      </c>
      <c r="J49" s="7">
        <v>0</v>
      </c>
      <c r="K49" s="7">
        <v>0</v>
      </c>
      <c r="M49" s="7">
        <f t="shared" si="0"/>
        <v>1704328</v>
      </c>
      <c r="N49" s="7">
        <f t="shared" si="1"/>
        <v>1704328</v>
      </c>
      <c r="O49" s="7">
        <f t="shared" si="2"/>
        <v>0</v>
      </c>
    </row>
    <row r="50" spans="1:15" s="8" customFormat="1" ht="93.75" customHeight="1">
      <c r="A50" s="5" t="s">
        <v>785</v>
      </c>
      <c r="B50" s="5" t="s">
        <v>2439</v>
      </c>
      <c r="C50" s="5" t="s">
        <v>2021</v>
      </c>
      <c r="D50" s="5" t="s">
        <v>1116</v>
      </c>
      <c r="E50" s="6">
        <v>39650</v>
      </c>
      <c r="F50" s="5" t="s">
        <v>297</v>
      </c>
      <c r="G50" s="7">
        <v>172511</v>
      </c>
      <c r="H50" s="7">
        <v>49307</v>
      </c>
      <c r="I50" s="7">
        <v>97998</v>
      </c>
      <c r="J50" s="7">
        <v>25206</v>
      </c>
      <c r="K50" s="7">
        <v>0</v>
      </c>
      <c r="M50" s="7">
        <f t="shared" si="0"/>
        <v>172511</v>
      </c>
      <c r="N50" s="7">
        <f t="shared" si="1"/>
        <v>172511</v>
      </c>
      <c r="O50" s="7">
        <f t="shared" si="2"/>
        <v>0</v>
      </c>
    </row>
    <row r="51" spans="1:15" s="8" customFormat="1" ht="123" customHeight="1">
      <c r="A51" s="5" t="s">
        <v>254</v>
      </c>
      <c r="B51" s="5" t="s">
        <v>255</v>
      </c>
      <c r="C51" s="5" t="s">
        <v>1235</v>
      </c>
      <c r="D51" s="5" t="s">
        <v>1116</v>
      </c>
      <c r="E51" s="6">
        <v>39581</v>
      </c>
      <c r="F51" s="5" t="s">
        <v>297</v>
      </c>
      <c r="G51" s="7">
        <v>88356657.5</v>
      </c>
      <c r="H51" s="7">
        <v>0</v>
      </c>
      <c r="I51" s="7">
        <v>88356657.5</v>
      </c>
      <c r="J51" s="7">
        <v>0</v>
      </c>
      <c r="K51" s="7">
        <v>0</v>
      </c>
      <c r="M51" s="7">
        <f t="shared" si="0"/>
        <v>88356657.5</v>
      </c>
      <c r="N51" s="7">
        <f t="shared" si="1"/>
        <v>88356657.5</v>
      </c>
      <c r="O51" s="7">
        <f t="shared" si="2"/>
        <v>0</v>
      </c>
    </row>
    <row r="52" spans="1:15" s="8" customFormat="1" ht="72" customHeight="1">
      <c r="A52" s="5" t="s">
        <v>782</v>
      </c>
      <c r="B52" s="5" t="s">
        <v>783</v>
      </c>
      <c r="C52" s="5" t="s">
        <v>1235</v>
      </c>
      <c r="D52" s="5" t="s">
        <v>1116</v>
      </c>
      <c r="E52" s="6">
        <v>39650</v>
      </c>
      <c r="F52" s="5" t="s">
        <v>297</v>
      </c>
      <c r="G52" s="7">
        <v>19704062</v>
      </c>
      <c r="H52" s="7">
        <v>0</v>
      </c>
      <c r="I52" s="7">
        <v>19704062</v>
      </c>
      <c r="J52" s="7">
        <v>0</v>
      </c>
      <c r="K52" s="7">
        <v>0</v>
      </c>
      <c r="M52" s="7">
        <f t="shared" si="0"/>
        <v>19704062</v>
      </c>
      <c r="N52" s="7">
        <f t="shared" si="1"/>
        <v>19704062</v>
      </c>
      <c r="O52" s="7">
        <f t="shared" si="2"/>
        <v>0</v>
      </c>
    </row>
    <row r="53" spans="1:15" s="8" customFormat="1" ht="79.5" customHeight="1">
      <c r="A53" s="5" t="s">
        <v>478</v>
      </c>
      <c r="B53" s="5" t="s">
        <v>479</v>
      </c>
      <c r="C53" s="5" t="s">
        <v>1235</v>
      </c>
      <c r="D53" s="5" t="s">
        <v>1116</v>
      </c>
      <c r="E53" s="6">
        <v>39724</v>
      </c>
      <c r="F53" s="5" t="s">
        <v>303</v>
      </c>
      <c r="G53" s="7">
        <v>7899402</v>
      </c>
      <c r="H53" s="7">
        <v>0</v>
      </c>
      <c r="I53" s="7">
        <v>7899402</v>
      </c>
      <c r="J53" s="7">
        <v>0</v>
      </c>
      <c r="K53" s="7">
        <v>0</v>
      </c>
      <c r="M53" s="7">
        <f t="shared" si="0"/>
        <v>7899402</v>
      </c>
      <c r="N53" s="7">
        <f t="shared" si="1"/>
        <v>7899402</v>
      </c>
      <c r="O53" s="7">
        <f t="shared" si="2"/>
        <v>0</v>
      </c>
    </row>
    <row r="54" spans="1:15" s="8" customFormat="1" ht="114.75">
      <c r="A54" s="5" t="s">
        <v>499</v>
      </c>
      <c r="B54" s="5" t="s">
        <v>2479</v>
      </c>
      <c r="C54" s="5" t="s">
        <v>1235</v>
      </c>
      <c r="D54" s="5" t="s">
        <v>1116</v>
      </c>
      <c r="E54" s="6">
        <v>39727</v>
      </c>
      <c r="F54" s="5" t="s">
        <v>297</v>
      </c>
      <c r="G54" s="7">
        <v>5810833</v>
      </c>
      <c r="H54" s="7">
        <v>0</v>
      </c>
      <c r="I54" s="7">
        <v>5810833</v>
      </c>
      <c r="J54" s="7">
        <v>0</v>
      </c>
      <c r="K54" s="7">
        <v>0</v>
      </c>
      <c r="M54" s="7">
        <f t="shared" si="0"/>
        <v>5810833</v>
      </c>
      <c r="N54" s="7">
        <f t="shared" si="1"/>
        <v>5810833</v>
      </c>
      <c r="O54" s="7">
        <f t="shared" si="2"/>
        <v>0</v>
      </c>
    </row>
    <row r="55" spans="1:15" s="8" customFormat="1" ht="103.5" customHeight="1">
      <c r="A55" s="5" t="s">
        <v>1718</v>
      </c>
      <c r="B55" s="5" t="s">
        <v>1591</v>
      </c>
      <c r="C55" s="5" t="s">
        <v>1235</v>
      </c>
      <c r="D55" s="5" t="s">
        <v>1116</v>
      </c>
      <c r="E55" s="6">
        <v>39729</v>
      </c>
      <c r="F55" s="5" t="s">
        <v>297</v>
      </c>
      <c r="G55" s="7">
        <v>3784700</v>
      </c>
      <c r="H55" s="7">
        <v>0</v>
      </c>
      <c r="I55" s="7">
        <v>3784700</v>
      </c>
      <c r="J55" s="7">
        <v>0</v>
      </c>
      <c r="K55" s="7">
        <v>0</v>
      </c>
      <c r="M55" s="7">
        <f t="shared" si="0"/>
        <v>3784700</v>
      </c>
      <c r="N55" s="7">
        <f t="shared" si="1"/>
        <v>3784700</v>
      </c>
      <c r="O55" s="7">
        <f t="shared" si="2"/>
        <v>0</v>
      </c>
    </row>
    <row r="56" spans="1:15" s="8" customFormat="1" ht="93" customHeight="1">
      <c r="A56" s="5" t="s">
        <v>1345</v>
      </c>
      <c r="B56" s="5" t="s">
        <v>2336</v>
      </c>
      <c r="C56" s="5" t="s">
        <v>1235</v>
      </c>
      <c r="D56" s="5" t="s">
        <v>1116</v>
      </c>
      <c r="E56" s="6">
        <v>39793</v>
      </c>
      <c r="F56" s="5" t="s">
        <v>297</v>
      </c>
      <c r="G56" s="7">
        <v>26779661</v>
      </c>
      <c r="H56" s="7">
        <v>0</v>
      </c>
      <c r="I56" s="7">
        <v>26348648</v>
      </c>
      <c r="J56" s="7">
        <v>431013</v>
      </c>
      <c r="K56" s="7">
        <v>0</v>
      </c>
      <c r="M56" s="7">
        <f t="shared" si="0"/>
        <v>26779661</v>
      </c>
      <c r="N56" s="7">
        <f t="shared" si="1"/>
        <v>26779661</v>
      </c>
      <c r="O56" s="7">
        <f t="shared" si="2"/>
        <v>0</v>
      </c>
    </row>
    <row r="57" spans="1:15" s="8" customFormat="1" ht="107.25" customHeight="1">
      <c r="A57" s="5" t="s">
        <v>1986</v>
      </c>
      <c r="B57" s="5" t="s">
        <v>1987</v>
      </c>
      <c r="C57" s="5" t="s">
        <v>1235</v>
      </c>
      <c r="D57" s="5" t="s">
        <v>1116</v>
      </c>
      <c r="E57" s="6">
        <v>39965</v>
      </c>
      <c r="F57" s="5" t="s">
        <v>295</v>
      </c>
      <c r="G57" s="7">
        <v>264841</v>
      </c>
      <c r="H57" s="7">
        <v>0</v>
      </c>
      <c r="I57" s="7">
        <v>264841</v>
      </c>
      <c r="J57" s="7">
        <v>0</v>
      </c>
      <c r="K57" s="7">
        <v>0</v>
      </c>
      <c r="M57" s="7">
        <f t="shared" si="0"/>
        <v>264841</v>
      </c>
      <c r="N57" s="7">
        <f t="shared" si="1"/>
        <v>264841</v>
      </c>
      <c r="O57" s="7">
        <f t="shared" si="2"/>
        <v>0</v>
      </c>
    </row>
    <row r="58" spans="1:15" s="8" customFormat="1" ht="132.75" customHeight="1">
      <c r="A58" s="5" t="s">
        <v>541</v>
      </c>
      <c r="B58" s="5" t="s">
        <v>542</v>
      </c>
      <c r="C58" s="5" t="s">
        <v>543</v>
      </c>
      <c r="D58" s="5" t="s">
        <v>1116</v>
      </c>
      <c r="E58" s="6">
        <v>39728</v>
      </c>
      <c r="F58" s="5" t="s">
        <v>297</v>
      </c>
      <c r="G58" s="7">
        <v>895000</v>
      </c>
      <c r="H58" s="7">
        <v>0</v>
      </c>
      <c r="I58" s="7">
        <v>895000</v>
      </c>
      <c r="J58" s="7">
        <v>0</v>
      </c>
      <c r="K58" s="7">
        <v>0</v>
      </c>
      <c r="M58" s="7">
        <f t="shared" si="0"/>
        <v>895000</v>
      </c>
      <c r="N58" s="7">
        <f t="shared" si="1"/>
        <v>895000</v>
      </c>
      <c r="O58" s="7">
        <f t="shared" si="2"/>
        <v>0</v>
      </c>
    </row>
  </sheetData>
  <printOptions/>
  <pageMargins left="0.75" right="0.75" top="1" bottom="1" header="0" footer="0"/>
  <pageSetup orientation="portrait" paperSize="9"/>
</worksheet>
</file>

<file path=xl/worksheets/sheet26.xml><?xml version="1.0" encoding="utf-8"?>
<worksheet xmlns="http://schemas.openxmlformats.org/spreadsheetml/2006/main" xmlns:r="http://schemas.openxmlformats.org/officeDocument/2006/relationships">
  <dimension ref="A1:O19"/>
  <sheetViews>
    <sheetView zoomScale="75" zoomScaleNormal="75" workbookViewId="0" topLeftCell="A18">
      <selection activeCell="C30" sqref="C30"/>
    </sheetView>
  </sheetViews>
  <sheetFormatPr defaultColWidth="11.421875" defaultRowHeight="12.75"/>
  <cols>
    <col min="1" max="1" width="14.00390625" style="0" customWidth="1"/>
    <col min="2" max="2" width="29.28125" style="0" customWidth="1"/>
    <col min="3" max="3" width="16.00390625" style="0" customWidth="1"/>
    <col min="7" max="7" width="13.7109375" style="0" customWidth="1"/>
    <col min="9" max="9" width="14.28125" style="0" customWidth="1"/>
    <col min="13" max="13" width="13.8515625" style="0" customWidth="1"/>
    <col min="14" max="14" width="13.71093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83.25" customHeight="1">
      <c r="A2" s="5" t="s">
        <v>175</v>
      </c>
      <c r="B2" s="5" t="s">
        <v>176</v>
      </c>
      <c r="C2" s="5" t="s">
        <v>18</v>
      </c>
      <c r="D2" s="5" t="s">
        <v>954</v>
      </c>
      <c r="E2" s="6">
        <v>39552</v>
      </c>
      <c r="F2" s="5" t="s">
        <v>315</v>
      </c>
      <c r="G2" s="7">
        <v>265710.89</v>
      </c>
      <c r="H2" s="7">
        <v>0</v>
      </c>
      <c r="I2" s="7">
        <v>35000</v>
      </c>
      <c r="J2" s="7">
        <v>0</v>
      </c>
      <c r="K2" s="7">
        <v>230710.89</v>
      </c>
      <c r="M2" s="7">
        <f aca="true" t="shared" si="0" ref="M2:M19">SUM(H2:K2)</f>
        <v>265710.89</v>
      </c>
      <c r="N2" s="7">
        <f aca="true" t="shared" si="1" ref="N2:N19">G2</f>
        <v>265710.89</v>
      </c>
      <c r="O2" s="7">
        <f aca="true" t="shared" si="2" ref="O2:O19">+M2-N2</f>
        <v>0</v>
      </c>
    </row>
    <row r="3" spans="1:15" s="8" customFormat="1" ht="42.75" customHeight="1">
      <c r="A3" s="5" t="s">
        <v>657</v>
      </c>
      <c r="B3" s="5" t="s">
        <v>658</v>
      </c>
      <c r="C3" s="5" t="s">
        <v>2014</v>
      </c>
      <c r="D3" s="5" t="s">
        <v>954</v>
      </c>
      <c r="E3" s="6">
        <v>39636</v>
      </c>
      <c r="F3" s="5" t="s">
        <v>303</v>
      </c>
      <c r="G3" s="7">
        <v>1528730</v>
      </c>
      <c r="H3" s="7">
        <v>0</v>
      </c>
      <c r="I3" s="7">
        <v>1528730</v>
      </c>
      <c r="J3" s="7">
        <v>0</v>
      </c>
      <c r="K3" s="7">
        <v>0</v>
      </c>
      <c r="M3" s="7">
        <f t="shared" si="0"/>
        <v>1528730</v>
      </c>
      <c r="N3" s="7">
        <f t="shared" si="1"/>
        <v>1528730</v>
      </c>
      <c r="O3" s="7">
        <f t="shared" si="2"/>
        <v>0</v>
      </c>
    </row>
    <row r="4" spans="1:15" s="8" customFormat="1" ht="94.5" customHeight="1">
      <c r="A4" s="5" t="s">
        <v>583</v>
      </c>
      <c r="B4" s="5" t="s">
        <v>2418</v>
      </c>
      <c r="C4" s="5" t="s">
        <v>398</v>
      </c>
      <c r="D4" s="5" t="s">
        <v>954</v>
      </c>
      <c r="E4" s="6">
        <v>39604</v>
      </c>
      <c r="F4" s="5" t="s">
        <v>303</v>
      </c>
      <c r="G4" s="7">
        <v>4757000</v>
      </c>
      <c r="H4" s="7">
        <v>0</v>
      </c>
      <c r="I4" s="7">
        <v>4757000</v>
      </c>
      <c r="J4" s="7">
        <v>0</v>
      </c>
      <c r="K4" s="7">
        <v>0</v>
      </c>
      <c r="M4" s="7">
        <f t="shared" si="0"/>
        <v>4757000</v>
      </c>
      <c r="N4" s="7">
        <f t="shared" si="1"/>
        <v>4757000</v>
      </c>
      <c r="O4" s="7">
        <f t="shared" si="2"/>
        <v>0</v>
      </c>
    </row>
    <row r="5" spans="1:15" s="8" customFormat="1" ht="79.5" customHeight="1">
      <c r="A5" s="5" t="s">
        <v>608</v>
      </c>
      <c r="B5" s="5" t="s">
        <v>397</v>
      </c>
      <c r="C5" s="5" t="s">
        <v>398</v>
      </c>
      <c r="D5" s="5" t="s">
        <v>954</v>
      </c>
      <c r="E5" s="6">
        <v>39612</v>
      </c>
      <c r="F5" s="5" t="s">
        <v>303</v>
      </c>
      <c r="G5" s="7">
        <v>6600000</v>
      </c>
      <c r="H5" s="7">
        <v>0</v>
      </c>
      <c r="I5" s="7">
        <v>6600000</v>
      </c>
      <c r="J5" s="7">
        <v>0</v>
      </c>
      <c r="K5" s="7">
        <v>0</v>
      </c>
      <c r="M5" s="7">
        <f t="shared" si="0"/>
        <v>6600000</v>
      </c>
      <c r="N5" s="7">
        <f t="shared" si="1"/>
        <v>6600000</v>
      </c>
      <c r="O5" s="7">
        <f t="shared" si="2"/>
        <v>0</v>
      </c>
    </row>
    <row r="6" spans="1:15" s="8" customFormat="1" ht="99" customHeight="1">
      <c r="A6" s="5" t="s">
        <v>399</v>
      </c>
      <c r="B6" s="5" t="s">
        <v>2267</v>
      </c>
      <c r="C6" s="5" t="s">
        <v>398</v>
      </c>
      <c r="D6" s="5" t="s">
        <v>954</v>
      </c>
      <c r="E6" s="6">
        <v>39612</v>
      </c>
      <c r="F6" s="5" t="s">
        <v>303</v>
      </c>
      <c r="G6" s="7">
        <v>4914900</v>
      </c>
      <c r="H6" s="7">
        <v>0</v>
      </c>
      <c r="I6" s="7">
        <v>4914900</v>
      </c>
      <c r="J6" s="7">
        <v>0</v>
      </c>
      <c r="K6" s="7">
        <v>0</v>
      </c>
      <c r="M6" s="7">
        <f t="shared" si="0"/>
        <v>4914900</v>
      </c>
      <c r="N6" s="7">
        <f t="shared" si="1"/>
        <v>4914900</v>
      </c>
      <c r="O6" s="7">
        <f t="shared" si="2"/>
        <v>0</v>
      </c>
    </row>
    <row r="7" spans="1:15" s="8" customFormat="1" ht="54.75" customHeight="1">
      <c r="A7" s="5" t="s">
        <v>400</v>
      </c>
      <c r="B7" s="5" t="s">
        <v>2316</v>
      </c>
      <c r="C7" s="5" t="s">
        <v>398</v>
      </c>
      <c r="D7" s="5" t="s">
        <v>954</v>
      </c>
      <c r="E7" s="6">
        <v>39612</v>
      </c>
      <c r="F7" s="5" t="s">
        <v>303</v>
      </c>
      <c r="G7" s="7">
        <v>5369700</v>
      </c>
      <c r="H7" s="7">
        <v>0</v>
      </c>
      <c r="I7" s="7">
        <v>5369700</v>
      </c>
      <c r="J7" s="7">
        <v>0</v>
      </c>
      <c r="K7" s="7">
        <v>0</v>
      </c>
      <c r="M7" s="7">
        <f t="shared" si="0"/>
        <v>5369700</v>
      </c>
      <c r="N7" s="7">
        <f t="shared" si="1"/>
        <v>5369700</v>
      </c>
      <c r="O7" s="7">
        <f t="shared" si="2"/>
        <v>0</v>
      </c>
    </row>
    <row r="8" spans="1:15" s="8" customFormat="1" ht="57" customHeight="1">
      <c r="A8" s="5" t="s">
        <v>584</v>
      </c>
      <c r="B8" s="5" t="s">
        <v>585</v>
      </c>
      <c r="C8" s="5" t="s">
        <v>586</v>
      </c>
      <c r="D8" s="5" t="s">
        <v>954</v>
      </c>
      <c r="E8" s="6">
        <v>39604</v>
      </c>
      <c r="F8" s="5" t="s">
        <v>303</v>
      </c>
      <c r="G8" s="7">
        <v>1750000</v>
      </c>
      <c r="H8" s="7">
        <v>0</v>
      </c>
      <c r="I8" s="7">
        <v>1750000</v>
      </c>
      <c r="J8" s="7">
        <v>0</v>
      </c>
      <c r="K8" s="7">
        <v>0</v>
      </c>
      <c r="M8" s="7">
        <f t="shared" si="0"/>
        <v>1750000</v>
      </c>
      <c r="N8" s="7">
        <f t="shared" si="1"/>
        <v>1750000</v>
      </c>
      <c r="O8" s="7">
        <f t="shared" si="2"/>
        <v>0</v>
      </c>
    </row>
    <row r="9" spans="1:15" s="8" customFormat="1" ht="137.25" customHeight="1">
      <c r="A9" s="5" t="s">
        <v>277</v>
      </c>
      <c r="B9" s="5" t="s">
        <v>2391</v>
      </c>
      <c r="C9" s="5" t="s">
        <v>223</v>
      </c>
      <c r="D9" s="5" t="s">
        <v>954</v>
      </c>
      <c r="E9" s="6">
        <v>39590</v>
      </c>
      <c r="F9" s="5" t="s">
        <v>303</v>
      </c>
      <c r="G9" s="7">
        <v>702504708</v>
      </c>
      <c r="H9" s="7">
        <v>0</v>
      </c>
      <c r="I9" s="7">
        <v>702504708</v>
      </c>
      <c r="J9" s="7">
        <v>0</v>
      </c>
      <c r="K9" s="7">
        <v>0</v>
      </c>
      <c r="M9" s="7">
        <f t="shared" si="0"/>
        <v>702504708</v>
      </c>
      <c r="N9" s="7">
        <f t="shared" si="1"/>
        <v>702504708</v>
      </c>
      <c r="O9" s="7">
        <f t="shared" si="2"/>
        <v>0</v>
      </c>
    </row>
    <row r="10" spans="1:15" s="8" customFormat="1" ht="78.75" customHeight="1">
      <c r="A10" s="5" t="s">
        <v>594</v>
      </c>
      <c r="B10" s="5" t="s">
        <v>2393</v>
      </c>
      <c r="C10" s="5" t="s">
        <v>223</v>
      </c>
      <c r="D10" s="5" t="s">
        <v>954</v>
      </c>
      <c r="E10" s="6">
        <v>39610</v>
      </c>
      <c r="F10" s="5" t="s">
        <v>303</v>
      </c>
      <c r="G10" s="7">
        <v>702504</v>
      </c>
      <c r="H10" s="7">
        <v>0</v>
      </c>
      <c r="I10" s="7">
        <v>702504</v>
      </c>
      <c r="J10" s="7">
        <v>0</v>
      </c>
      <c r="K10" s="7">
        <v>0</v>
      </c>
      <c r="M10" s="7">
        <f t="shared" si="0"/>
        <v>702504</v>
      </c>
      <c r="N10" s="7">
        <f t="shared" si="1"/>
        <v>702504</v>
      </c>
      <c r="O10" s="7">
        <f t="shared" si="2"/>
        <v>0</v>
      </c>
    </row>
    <row r="11" spans="1:15" s="8" customFormat="1" ht="54" customHeight="1">
      <c r="A11" s="5" t="s">
        <v>222</v>
      </c>
      <c r="B11" s="5" t="s">
        <v>2394</v>
      </c>
      <c r="C11" s="5" t="s">
        <v>223</v>
      </c>
      <c r="D11" s="5" t="s">
        <v>954</v>
      </c>
      <c r="E11" s="6">
        <v>39617</v>
      </c>
      <c r="F11" s="5" t="s">
        <v>303</v>
      </c>
      <c r="G11" s="7">
        <v>2712000</v>
      </c>
      <c r="H11" s="7">
        <v>0</v>
      </c>
      <c r="I11" s="7">
        <v>440000</v>
      </c>
      <c r="J11" s="7">
        <v>0</v>
      </c>
      <c r="K11" s="7">
        <v>2272000</v>
      </c>
      <c r="M11" s="7">
        <f t="shared" si="0"/>
        <v>2712000</v>
      </c>
      <c r="N11" s="7">
        <f t="shared" si="1"/>
        <v>2712000</v>
      </c>
      <c r="O11" s="7">
        <f t="shared" si="2"/>
        <v>0</v>
      </c>
    </row>
    <row r="12" spans="1:15" s="8" customFormat="1" ht="78" customHeight="1">
      <c r="A12" s="5" t="s">
        <v>1431</v>
      </c>
      <c r="B12" s="5" t="s">
        <v>1432</v>
      </c>
      <c r="C12" s="5" t="s">
        <v>1216</v>
      </c>
      <c r="D12" s="5" t="s">
        <v>954</v>
      </c>
      <c r="E12" s="6">
        <v>39819</v>
      </c>
      <c r="F12" s="5" t="s">
        <v>303</v>
      </c>
      <c r="G12" s="7">
        <v>1561001</v>
      </c>
      <c r="H12" s="7">
        <v>0</v>
      </c>
      <c r="I12" s="7">
        <v>1486371</v>
      </c>
      <c r="J12" s="7">
        <v>0</v>
      </c>
      <c r="K12" s="7">
        <v>74630</v>
      </c>
      <c r="M12" s="7">
        <f t="shared" si="0"/>
        <v>1561001</v>
      </c>
      <c r="N12" s="7">
        <f t="shared" si="1"/>
        <v>1561001</v>
      </c>
      <c r="O12" s="7">
        <f t="shared" si="2"/>
        <v>0</v>
      </c>
    </row>
    <row r="13" spans="1:15" s="8" customFormat="1" ht="63.75">
      <c r="A13" s="5" t="s">
        <v>1434</v>
      </c>
      <c r="B13" s="5" t="s">
        <v>448</v>
      </c>
      <c r="C13" s="5" t="s">
        <v>447</v>
      </c>
      <c r="D13" s="5" t="s">
        <v>954</v>
      </c>
      <c r="E13" s="6">
        <v>39822</v>
      </c>
      <c r="F13" s="5" t="s">
        <v>303</v>
      </c>
      <c r="G13" s="7">
        <v>13425072</v>
      </c>
      <c r="H13" s="7">
        <v>0</v>
      </c>
      <c r="I13" s="7">
        <v>13425072</v>
      </c>
      <c r="J13" s="7">
        <v>0</v>
      </c>
      <c r="K13" s="7">
        <v>0</v>
      </c>
      <c r="M13" s="7">
        <f t="shared" si="0"/>
        <v>13425072</v>
      </c>
      <c r="N13" s="7">
        <f t="shared" si="1"/>
        <v>13425072</v>
      </c>
      <c r="O13" s="7">
        <f t="shared" si="2"/>
        <v>0</v>
      </c>
    </row>
    <row r="14" spans="1:15" s="8" customFormat="1" ht="59.25" customHeight="1">
      <c r="A14" s="5" t="s">
        <v>143</v>
      </c>
      <c r="B14" s="5" t="s">
        <v>144</v>
      </c>
      <c r="C14" s="5" t="s">
        <v>437</v>
      </c>
      <c r="D14" s="5" t="s">
        <v>954</v>
      </c>
      <c r="E14" s="6">
        <v>39539</v>
      </c>
      <c r="F14" s="5" t="s">
        <v>303</v>
      </c>
      <c r="G14" s="7">
        <v>18400000</v>
      </c>
      <c r="H14" s="7">
        <v>0</v>
      </c>
      <c r="I14" s="7">
        <v>18400000</v>
      </c>
      <c r="J14" s="7">
        <v>0</v>
      </c>
      <c r="K14" s="7">
        <v>0</v>
      </c>
      <c r="M14" s="7">
        <f t="shared" si="0"/>
        <v>18400000</v>
      </c>
      <c r="N14" s="7">
        <f t="shared" si="1"/>
        <v>18400000</v>
      </c>
      <c r="O14" s="7">
        <f t="shared" si="2"/>
        <v>0</v>
      </c>
    </row>
    <row r="15" spans="1:15" s="8" customFormat="1" ht="63.75" customHeight="1">
      <c r="A15" s="5" t="s">
        <v>840</v>
      </c>
      <c r="B15" s="5" t="s">
        <v>841</v>
      </c>
      <c r="C15" s="5" t="s">
        <v>842</v>
      </c>
      <c r="D15" s="5" t="s">
        <v>954</v>
      </c>
      <c r="E15" s="6">
        <v>39674</v>
      </c>
      <c r="F15" s="5" t="s">
        <v>303</v>
      </c>
      <c r="G15" s="7">
        <v>164000</v>
      </c>
      <c r="H15" s="7">
        <v>0</v>
      </c>
      <c r="I15" s="7">
        <v>164000</v>
      </c>
      <c r="J15" s="7">
        <v>0</v>
      </c>
      <c r="K15" s="7">
        <v>0</v>
      </c>
      <c r="M15" s="7">
        <f t="shared" si="0"/>
        <v>164000</v>
      </c>
      <c r="N15" s="7">
        <f t="shared" si="1"/>
        <v>164000</v>
      </c>
      <c r="O15" s="7">
        <f t="shared" si="2"/>
        <v>0</v>
      </c>
    </row>
    <row r="16" spans="1:15" s="8" customFormat="1" ht="99" customHeight="1">
      <c r="A16" s="5" t="s">
        <v>843</v>
      </c>
      <c r="B16" s="5" t="s">
        <v>844</v>
      </c>
      <c r="C16" s="5" t="s">
        <v>842</v>
      </c>
      <c r="D16" s="5" t="s">
        <v>954</v>
      </c>
      <c r="E16" s="6">
        <v>39674</v>
      </c>
      <c r="F16" s="5" t="s">
        <v>303</v>
      </c>
      <c r="G16" s="7">
        <v>145000</v>
      </c>
      <c r="H16" s="7">
        <v>20000</v>
      </c>
      <c r="I16" s="7">
        <v>125000</v>
      </c>
      <c r="J16" s="7">
        <v>0</v>
      </c>
      <c r="K16" s="7">
        <v>0</v>
      </c>
      <c r="M16" s="7">
        <f t="shared" si="0"/>
        <v>145000</v>
      </c>
      <c r="N16" s="7">
        <f t="shared" si="1"/>
        <v>145000</v>
      </c>
      <c r="O16" s="7">
        <f t="shared" si="2"/>
        <v>0</v>
      </c>
    </row>
    <row r="17" spans="1:15" s="8" customFormat="1" ht="53.25" customHeight="1">
      <c r="A17" s="5" t="s">
        <v>851</v>
      </c>
      <c r="B17" s="5" t="s">
        <v>1056</v>
      </c>
      <c r="C17" s="5" t="s">
        <v>842</v>
      </c>
      <c r="D17" s="5" t="s">
        <v>954</v>
      </c>
      <c r="E17" s="6">
        <v>39679</v>
      </c>
      <c r="F17" s="5" t="s">
        <v>303</v>
      </c>
      <c r="G17" s="7">
        <v>90000</v>
      </c>
      <c r="H17" s="7">
        <v>0</v>
      </c>
      <c r="I17" s="7">
        <v>90000</v>
      </c>
      <c r="J17" s="7">
        <v>0</v>
      </c>
      <c r="K17" s="7">
        <v>0</v>
      </c>
      <c r="M17" s="7">
        <f t="shared" si="0"/>
        <v>90000</v>
      </c>
      <c r="N17" s="7">
        <f t="shared" si="1"/>
        <v>90000</v>
      </c>
      <c r="O17" s="7">
        <f t="shared" si="2"/>
        <v>0</v>
      </c>
    </row>
    <row r="18" spans="1:15" s="8" customFormat="1" ht="68.25" customHeight="1">
      <c r="A18" s="5" t="s">
        <v>201</v>
      </c>
      <c r="B18" s="5" t="s">
        <v>2385</v>
      </c>
      <c r="C18" s="5" t="s">
        <v>1032</v>
      </c>
      <c r="D18" s="5" t="s">
        <v>954</v>
      </c>
      <c r="E18" s="6">
        <v>39561</v>
      </c>
      <c r="F18" s="5" t="s">
        <v>319</v>
      </c>
      <c r="G18" s="7">
        <v>13005000</v>
      </c>
      <c r="H18" s="7">
        <v>4000000</v>
      </c>
      <c r="I18" s="7">
        <v>6005000</v>
      </c>
      <c r="J18" s="7">
        <v>1000000</v>
      </c>
      <c r="K18" s="7">
        <v>2000000</v>
      </c>
      <c r="M18" s="7">
        <f t="shared" si="0"/>
        <v>13005000</v>
      </c>
      <c r="N18" s="7">
        <f t="shared" si="1"/>
        <v>13005000</v>
      </c>
      <c r="O18" s="7">
        <f t="shared" si="2"/>
        <v>0</v>
      </c>
    </row>
    <row r="19" spans="1:15" s="8" customFormat="1" ht="66.75" customHeight="1">
      <c r="A19" s="5" t="s">
        <v>1613</v>
      </c>
      <c r="B19" s="5" t="s">
        <v>429</v>
      </c>
      <c r="C19" s="5" t="s">
        <v>1614</v>
      </c>
      <c r="D19" s="5" t="s">
        <v>966</v>
      </c>
      <c r="E19" s="6">
        <v>39716</v>
      </c>
      <c r="F19" s="5" t="s">
        <v>303</v>
      </c>
      <c r="G19" s="7">
        <v>172746</v>
      </c>
      <c r="H19" s="7">
        <v>0</v>
      </c>
      <c r="I19" s="7">
        <v>164146</v>
      </c>
      <c r="J19" s="7">
        <v>8600</v>
      </c>
      <c r="K19" s="7">
        <v>0</v>
      </c>
      <c r="M19" s="7">
        <f t="shared" si="0"/>
        <v>172746</v>
      </c>
      <c r="N19" s="7">
        <f t="shared" si="1"/>
        <v>172746</v>
      </c>
      <c r="O19" s="7">
        <f t="shared" si="2"/>
        <v>0</v>
      </c>
    </row>
  </sheetData>
  <printOptions/>
  <pageMargins left="0.75" right="0.75" top="1" bottom="1" header="0" footer="0"/>
  <pageSetup orientation="portrait" paperSize="9"/>
</worksheet>
</file>

<file path=xl/worksheets/sheet27.xml><?xml version="1.0" encoding="utf-8"?>
<worksheet xmlns="http://schemas.openxmlformats.org/spreadsheetml/2006/main" xmlns:r="http://schemas.openxmlformats.org/officeDocument/2006/relationships">
  <dimension ref="A1:O28"/>
  <sheetViews>
    <sheetView zoomScale="75" zoomScaleNormal="75" workbookViewId="0" topLeftCell="A1">
      <selection activeCell="H4" sqref="H4"/>
    </sheetView>
  </sheetViews>
  <sheetFormatPr defaultColWidth="11.421875" defaultRowHeight="12.75"/>
  <cols>
    <col min="1" max="1" width="14.421875" style="0" customWidth="1"/>
    <col min="2" max="2" width="24.00390625" style="0" customWidth="1"/>
    <col min="3" max="3" width="17.140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81" customHeight="1">
      <c r="A2" s="5" t="s">
        <v>94</v>
      </c>
      <c r="B2" s="5" t="s">
        <v>95</v>
      </c>
      <c r="C2" s="5" t="s">
        <v>96</v>
      </c>
      <c r="D2" s="5" t="s">
        <v>1119</v>
      </c>
      <c r="E2" s="6">
        <v>39511</v>
      </c>
      <c r="F2" s="5" t="s">
        <v>293</v>
      </c>
      <c r="G2" s="7">
        <v>73320360</v>
      </c>
      <c r="H2" s="7">
        <v>16500000</v>
      </c>
      <c r="I2" s="7">
        <v>35000000</v>
      </c>
      <c r="J2" s="7">
        <v>0</v>
      </c>
      <c r="K2" s="7">
        <v>21820360</v>
      </c>
      <c r="M2" s="7">
        <f aca="true" t="shared" si="0" ref="M2:M28">SUM(H2:K2)</f>
        <v>73320360</v>
      </c>
      <c r="N2" s="7">
        <f aca="true" t="shared" si="1" ref="N2:N28">G2</f>
        <v>73320360</v>
      </c>
      <c r="O2" s="7">
        <f aca="true" t="shared" si="2" ref="O2:O28">+M2-N2</f>
        <v>0</v>
      </c>
    </row>
    <row r="3" spans="1:15" s="8" customFormat="1" ht="54" customHeight="1">
      <c r="A3" s="5" t="s">
        <v>800</v>
      </c>
      <c r="B3" s="5" t="s">
        <v>2442</v>
      </c>
      <c r="C3" s="5" t="s">
        <v>801</v>
      </c>
      <c r="D3" s="5" t="s">
        <v>1119</v>
      </c>
      <c r="E3" s="6">
        <v>39659</v>
      </c>
      <c r="F3" s="5" t="s">
        <v>296</v>
      </c>
      <c r="G3" s="7">
        <v>260000</v>
      </c>
      <c r="H3" s="7">
        <v>0</v>
      </c>
      <c r="I3" s="7">
        <v>218000</v>
      </c>
      <c r="J3" s="7">
        <v>0</v>
      </c>
      <c r="K3" s="7">
        <v>42000</v>
      </c>
      <c r="M3" s="7">
        <f t="shared" si="0"/>
        <v>260000</v>
      </c>
      <c r="N3" s="7">
        <f t="shared" si="1"/>
        <v>260000</v>
      </c>
      <c r="O3" s="7">
        <f t="shared" si="2"/>
        <v>0</v>
      </c>
    </row>
    <row r="4" spans="1:15" s="8" customFormat="1" ht="135" customHeight="1">
      <c r="A4" s="5" t="s">
        <v>97</v>
      </c>
      <c r="B4" s="5" t="s">
        <v>2306</v>
      </c>
      <c r="C4" s="5" t="s">
        <v>10</v>
      </c>
      <c r="D4" s="5" t="s">
        <v>1119</v>
      </c>
      <c r="E4" s="6">
        <v>39511</v>
      </c>
      <c r="F4" s="5" t="s">
        <v>311</v>
      </c>
      <c r="G4" s="7">
        <v>120000</v>
      </c>
      <c r="H4" s="7">
        <v>0</v>
      </c>
      <c r="I4" s="7">
        <v>100000</v>
      </c>
      <c r="J4" s="7">
        <v>0</v>
      </c>
      <c r="K4" s="7">
        <v>20000</v>
      </c>
      <c r="M4" s="7">
        <f t="shared" si="0"/>
        <v>120000</v>
      </c>
      <c r="N4" s="7">
        <f t="shared" si="1"/>
        <v>120000</v>
      </c>
      <c r="O4" s="7">
        <f t="shared" si="2"/>
        <v>0</v>
      </c>
    </row>
    <row r="5" spans="1:15" s="8" customFormat="1" ht="76.5">
      <c r="A5" s="5" t="s">
        <v>70</v>
      </c>
      <c r="B5" s="5" t="s">
        <v>2365</v>
      </c>
      <c r="C5" s="5" t="s">
        <v>1118</v>
      </c>
      <c r="D5" s="5" t="s">
        <v>1119</v>
      </c>
      <c r="E5" s="6">
        <v>39493</v>
      </c>
      <c r="F5" s="5" t="s">
        <v>303</v>
      </c>
      <c r="G5" s="7">
        <v>400000</v>
      </c>
      <c r="H5" s="7">
        <v>0</v>
      </c>
      <c r="I5" s="7">
        <v>400000</v>
      </c>
      <c r="J5" s="7">
        <v>0</v>
      </c>
      <c r="K5" s="7">
        <v>0</v>
      </c>
      <c r="M5" s="7">
        <f t="shared" si="0"/>
        <v>400000</v>
      </c>
      <c r="N5" s="7">
        <f t="shared" si="1"/>
        <v>400000</v>
      </c>
      <c r="O5" s="7">
        <f t="shared" si="2"/>
        <v>0</v>
      </c>
    </row>
    <row r="6" spans="1:15" s="8" customFormat="1" ht="51">
      <c r="A6" s="5" t="s">
        <v>146</v>
      </c>
      <c r="B6" s="5" t="s">
        <v>2199</v>
      </c>
      <c r="C6" s="5" t="s">
        <v>1118</v>
      </c>
      <c r="D6" s="5" t="s">
        <v>1119</v>
      </c>
      <c r="E6" s="6">
        <v>39540</v>
      </c>
      <c r="F6" s="5" t="s">
        <v>303</v>
      </c>
      <c r="G6" s="7">
        <v>400000</v>
      </c>
      <c r="H6" s="7">
        <v>0</v>
      </c>
      <c r="I6" s="7">
        <v>400000</v>
      </c>
      <c r="J6" s="7">
        <v>0</v>
      </c>
      <c r="K6" s="7">
        <v>0</v>
      </c>
      <c r="M6" s="7">
        <f t="shared" si="0"/>
        <v>400000</v>
      </c>
      <c r="N6" s="7">
        <f t="shared" si="1"/>
        <v>400000</v>
      </c>
      <c r="O6" s="7">
        <f t="shared" si="2"/>
        <v>0</v>
      </c>
    </row>
    <row r="7" spans="1:15" s="8" customFormat="1" ht="76.5">
      <c r="A7" s="5" t="s">
        <v>199</v>
      </c>
      <c r="B7" s="5" t="s">
        <v>2384</v>
      </c>
      <c r="C7" s="5" t="s">
        <v>1118</v>
      </c>
      <c r="D7" s="5" t="s">
        <v>1119</v>
      </c>
      <c r="E7" s="6">
        <v>39560</v>
      </c>
      <c r="F7" s="5" t="s">
        <v>295</v>
      </c>
      <c r="G7" s="7">
        <v>9151000</v>
      </c>
      <c r="H7" s="7">
        <v>0</v>
      </c>
      <c r="I7" s="7">
        <v>9151000</v>
      </c>
      <c r="J7" s="7">
        <v>0</v>
      </c>
      <c r="K7" s="7">
        <v>0</v>
      </c>
      <c r="M7" s="7">
        <f t="shared" si="0"/>
        <v>9151000</v>
      </c>
      <c r="N7" s="7">
        <f t="shared" si="1"/>
        <v>9151000</v>
      </c>
      <c r="O7" s="7">
        <f t="shared" si="2"/>
        <v>0</v>
      </c>
    </row>
    <row r="8" spans="1:15" s="8" customFormat="1" ht="69.75" customHeight="1">
      <c r="A8" s="5" t="s">
        <v>659</v>
      </c>
      <c r="B8" s="5" t="s">
        <v>660</v>
      </c>
      <c r="C8" s="5" t="s">
        <v>1118</v>
      </c>
      <c r="D8" s="5" t="s">
        <v>1119</v>
      </c>
      <c r="E8" s="6">
        <v>39636</v>
      </c>
      <c r="F8" s="5" t="s">
        <v>303</v>
      </c>
      <c r="G8" s="7">
        <v>15088550</v>
      </c>
      <c r="H8" s="7">
        <v>0</v>
      </c>
      <c r="I8" s="7">
        <v>15088550</v>
      </c>
      <c r="J8" s="7">
        <v>0</v>
      </c>
      <c r="K8" s="7">
        <v>0</v>
      </c>
      <c r="M8" s="7">
        <f t="shared" si="0"/>
        <v>15088550</v>
      </c>
      <c r="N8" s="7">
        <f t="shared" si="1"/>
        <v>15088550</v>
      </c>
      <c r="O8" s="7">
        <f t="shared" si="2"/>
        <v>0</v>
      </c>
    </row>
    <row r="9" spans="1:15" s="8" customFormat="1" ht="89.25">
      <c r="A9" s="5" t="s">
        <v>415</v>
      </c>
      <c r="B9" s="5" t="s">
        <v>416</v>
      </c>
      <c r="C9" s="5" t="s">
        <v>1118</v>
      </c>
      <c r="D9" s="5" t="s">
        <v>1119</v>
      </c>
      <c r="E9" s="6">
        <v>39647</v>
      </c>
      <c r="F9" s="5" t="s">
        <v>303</v>
      </c>
      <c r="G9" s="7">
        <v>1758900</v>
      </c>
      <c r="H9" s="7">
        <v>0</v>
      </c>
      <c r="I9" s="7">
        <v>1758900</v>
      </c>
      <c r="J9" s="7">
        <v>0</v>
      </c>
      <c r="K9" s="7">
        <v>0</v>
      </c>
      <c r="M9" s="7">
        <f t="shared" si="0"/>
        <v>1758900</v>
      </c>
      <c r="N9" s="7">
        <f t="shared" si="1"/>
        <v>1758900</v>
      </c>
      <c r="O9" s="7">
        <f t="shared" si="2"/>
        <v>0</v>
      </c>
    </row>
    <row r="10" spans="1:15" s="8" customFormat="1" ht="89.25">
      <c r="A10" s="5" t="s">
        <v>878</v>
      </c>
      <c r="B10" s="5" t="s">
        <v>879</v>
      </c>
      <c r="C10" s="5" t="s">
        <v>1118</v>
      </c>
      <c r="D10" s="5" t="s">
        <v>1119</v>
      </c>
      <c r="E10" s="6">
        <v>39715</v>
      </c>
      <c r="F10" s="5" t="s">
        <v>303</v>
      </c>
      <c r="G10" s="7">
        <v>5015409</v>
      </c>
      <c r="H10" s="7">
        <v>0</v>
      </c>
      <c r="I10" s="7">
        <v>1965409</v>
      </c>
      <c r="J10" s="7">
        <v>0</v>
      </c>
      <c r="K10" s="7">
        <v>3050000</v>
      </c>
      <c r="M10" s="7">
        <f t="shared" si="0"/>
        <v>5015409</v>
      </c>
      <c r="N10" s="7">
        <f t="shared" si="1"/>
        <v>5015409</v>
      </c>
      <c r="O10" s="7">
        <f t="shared" si="2"/>
        <v>0</v>
      </c>
    </row>
    <row r="11" spans="1:15" s="8" customFormat="1" ht="79.5" customHeight="1">
      <c r="A11" s="5" t="s">
        <v>1622</v>
      </c>
      <c r="B11" s="5" t="s">
        <v>1623</v>
      </c>
      <c r="C11" s="5" t="s">
        <v>1118</v>
      </c>
      <c r="D11" s="5" t="s">
        <v>1119</v>
      </c>
      <c r="E11" s="6">
        <v>39720</v>
      </c>
      <c r="F11" s="5" t="s">
        <v>303</v>
      </c>
      <c r="G11" s="7">
        <v>121285</v>
      </c>
      <c r="H11" s="7">
        <v>0</v>
      </c>
      <c r="I11" s="7">
        <v>121285</v>
      </c>
      <c r="J11" s="7">
        <v>0</v>
      </c>
      <c r="K11" s="7">
        <v>0</v>
      </c>
      <c r="M11" s="7">
        <f t="shared" si="0"/>
        <v>121285</v>
      </c>
      <c r="N11" s="7">
        <f t="shared" si="1"/>
        <v>121285</v>
      </c>
      <c r="O11" s="7">
        <f t="shared" si="2"/>
        <v>0</v>
      </c>
    </row>
    <row r="12" spans="1:15" s="8" customFormat="1" ht="93" customHeight="1">
      <c r="A12" s="5" t="s">
        <v>1417</v>
      </c>
      <c r="B12" s="5" t="s">
        <v>1860</v>
      </c>
      <c r="C12" s="5" t="s">
        <v>1118</v>
      </c>
      <c r="D12" s="5" t="s">
        <v>1119</v>
      </c>
      <c r="E12" s="6">
        <v>39806</v>
      </c>
      <c r="F12" s="5" t="s">
        <v>303</v>
      </c>
      <c r="G12" s="7">
        <v>1862000</v>
      </c>
      <c r="H12" s="7">
        <v>0</v>
      </c>
      <c r="I12" s="7">
        <v>1862000</v>
      </c>
      <c r="J12" s="7">
        <v>0</v>
      </c>
      <c r="K12" s="7">
        <v>0</v>
      </c>
      <c r="M12" s="7">
        <f t="shared" si="0"/>
        <v>1862000</v>
      </c>
      <c r="N12" s="7">
        <f t="shared" si="1"/>
        <v>1862000</v>
      </c>
      <c r="O12" s="7">
        <f t="shared" si="2"/>
        <v>0</v>
      </c>
    </row>
    <row r="13" spans="1:15" s="8" customFormat="1" ht="51">
      <c r="A13" s="5" t="s">
        <v>1418</v>
      </c>
      <c r="B13" s="5" t="s">
        <v>1419</v>
      </c>
      <c r="C13" s="5" t="s">
        <v>1118</v>
      </c>
      <c r="D13" s="5" t="s">
        <v>1119</v>
      </c>
      <c r="E13" s="6">
        <v>39806</v>
      </c>
      <c r="F13" s="5" t="s">
        <v>295</v>
      </c>
      <c r="G13" s="7">
        <v>418340</v>
      </c>
      <c r="H13" s="7">
        <v>0</v>
      </c>
      <c r="I13" s="7">
        <v>418340</v>
      </c>
      <c r="J13" s="7">
        <v>0</v>
      </c>
      <c r="K13" s="7">
        <v>0</v>
      </c>
      <c r="M13" s="7">
        <f t="shared" si="0"/>
        <v>418340</v>
      </c>
      <c r="N13" s="7">
        <f t="shared" si="1"/>
        <v>418340</v>
      </c>
      <c r="O13" s="7">
        <f t="shared" si="2"/>
        <v>0</v>
      </c>
    </row>
    <row r="14" spans="1:15" s="8" customFormat="1" ht="69" customHeight="1">
      <c r="A14" s="5" t="s">
        <v>1420</v>
      </c>
      <c r="B14" s="5" t="s">
        <v>1421</v>
      </c>
      <c r="C14" s="5" t="s">
        <v>1118</v>
      </c>
      <c r="D14" s="5" t="s">
        <v>1119</v>
      </c>
      <c r="E14" s="6">
        <v>39806</v>
      </c>
      <c r="F14" s="5" t="s">
        <v>303</v>
      </c>
      <c r="G14" s="7">
        <v>4569518</v>
      </c>
      <c r="H14" s="7">
        <v>0</v>
      </c>
      <c r="I14" s="7">
        <v>4569518</v>
      </c>
      <c r="J14" s="7">
        <v>0</v>
      </c>
      <c r="K14" s="7">
        <v>0</v>
      </c>
      <c r="M14" s="7">
        <f t="shared" si="0"/>
        <v>4569518</v>
      </c>
      <c r="N14" s="7">
        <f t="shared" si="1"/>
        <v>4569518</v>
      </c>
      <c r="O14" s="7">
        <f t="shared" si="2"/>
        <v>0</v>
      </c>
    </row>
    <row r="15" spans="1:15" s="8" customFormat="1" ht="140.25">
      <c r="A15" s="5" t="s">
        <v>60</v>
      </c>
      <c r="B15" s="5" t="s">
        <v>61</v>
      </c>
      <c r="C15" s="5" t="s">
        <v>1227</v>
      </c>
      <c r="D15" s="5" t="s">
        <v>1119</v>
      </c>
      <c r="E15" s="6">
        <v>39546</v>
      </c>
      <c r="F15" s="5" t="s">
        <v>303</v>
      </c>
      <c r="G15" s="7">
        <v>1588000</v>
      </c>
      <c r="H15" s="7">
        <v>0</v>
      </c>
      <c r="I15" s="7">
        <v>1588000</v>
      </c>
      <c r="J15" s="7">
        <v>0</v>
      </c>
      <c r="K15" s="7">
        <v>0</v>
      </c>
      <c r="M15" s="7">
        <f t="shared" si="0"/>
        <v>1588000</v>
      </c>
      <c r="N15" s="7">
        <f t="shared" si="1"/>
        <v>1588000</v>
      </c>
      <c r="O15" s="7">
        <f t="shared" si="2"/>
        <v>0</v>
      </c>
    </row>
    <row r="16" spans="1:15" s="8" customFormat="1" ht="84.75" customHeight="1">
      <c r="A16" s="5" t="s">
        <v>1903</v>
      </c>
      <c r="B16" s="5" t="s">
        <v>1904</v>
      </c>
      <c r="C16" s="5" t="s">
        <v>1905</v>
      </c>
      <c r="D16" s="5" t="s">
        <v>1119</v>
      </c>
      <c r="E16" s="6">
        <v>39897</v>
      </c>
      <c r="F16" s="5" t="s">
        <v>303</v>
      </c>
      <c r="G16" s="7">
        <v>201000</v>
      </c>
      <c r="H16" s="7">
        <v>0</v>
      </c>
      <c r="I16" s="7">
        <v>201000</v>
      </c>
      <c r="J16" s="7">
        <v>0</v>
      </c>
      <c r="K16" s="7">
        <v>0</v>
      </c>
      <c r="M16" s="7">
        <f t="shared" si="0"/>
        <v>201000</v>
      </c>
      <c r="N16" s="7">
        <f t="shared" si="1"/>
        <v>201000</v>
      </c>
      <c r="O16" s="7">
        <f t="shared" si="2"/>
        <v>0</v>
      </c>
    </row>
    <row r="17" spans="1:15" s="8" customFormat="1" ht="114.75">
      <c r="A17" s="5" t="s">
        <v>1906</v>
      </c>
      <c r="B17" s="5" t="s">
        <v>1907</v>
      </c>
      <c r="C17" s="5" t="s">
        <v>1908</v>
      </c>
      <c r="D17" s="5" t="s">
        <v>1119</v>
      </c>
      <c r="E17" s="6">
        <v>39898</v>
      </c>
      <c r="F17" s="5" t="s">
        <v>303</v>
      </c>
      <c r="G17" s="7">
        <v>517200</v>
      </c>
      <c r="H17" s="7">
        <v>0</v>
      </c>
      <c r="I17" s="7">
        <v>517200</v>
      </c>
      <c r="J17" s="7">
        <v>0</v>
      </c>
      <c r="K17" s="7">
        <v>0</v>
      </c>
      <c r="M17" s="7">
        <f t="shared" si="0"/>
        <v>517200</v>
      </c>
      <c r="N17" s="7">
        <f t="shared" si="1"/>
        <v>517200</v>
      </c>
      <c r="O17" s="7">
        <f t="shared" si="2"/>
        <v>0</v>
      </c>
    </row>
    <row r="18" spans="1:15" s="8" customFormat="1" ht="78.75" customHeight="1">
      <c r="A18" s="5" t="s">
        <v>1448</v>
      </c>
      <c r="B18" s="5" t="s">
        <v>1449</v>
      </c>
      <c r="C18" s="5" t="s">
        <v>1908</v>
      </c>
      <c r="D18" s="5" t="s">
        <v>1119</v>
      </c>
      <c r="E18" s="6">
        <v>39937</v>
      </c>
      <c r="F18" s="5" t="s">
        <v>303</v>
      </c>
      <c r="G18" s="7">
        <v>170000</v>
      </c>
      <c r="H18" s="7">
        <v>0</v>
      </c>
      <c r="I18" s="7">
        <v>170000</v>
      </c>
      <c r="J18" s="7">
        <v>0</v>
      </c>
      <c r="K18" s="7">
        <v>0</v>
      </c>
      <c r="M18" s="7">
        <f t="shared" si="0"/>
        <v>170000</v>
      </c>
      <c r="N18" s="7">
        <f t="shared" si="1"/>
        <v>170000</v>
      </c>
      <c r="O18" s="7">
        <f t="shared" si="2"/>
        <v>0</v>
      </c>
    </row>
    <row r="19" spans="1:15" s="8" customFormat="1" ht="95.25" customHeight="1">
      <c r="A19" s="5" t="s">
        <v>1939</v>
      </c>
      <c r="B19" s="5" t="s">
        <v>2261</v>
      </c>
      <c r="C19" s="5" t="s">
        <v>1908</v>
      </c>
      <c r="D19" s="5" t="s">
        <v>1119</v>
      </c>
      <c r="E19" s="6">
        <v>40059</v>
      </c>
      <c r="F19" s="5" t="s">
        <v>303</v>
      </c>
      <c r="G19" s="7">
        <v>143480</v>
      </c>
      <c r="H19" s="7">
        <v>0</v>
      </c>
      <c r="I19" s="7">
        <v>143480</v>
      </c>
      <c r="J19" s="7">
        <v>0</v>
      </c>
      <c r="K19" s="7">
        <v>0</v>
      </c>
      <c r="M19" s="7">
        <f t="shared" si="0"/>
        <v>143480</v>
      </c>
      <c r="N19" s="7">
        <f t="shared" si="1"/>
        <v>143480</v>
      </c>
      <c r="O19" s="7">
        <f t="shared" si="2"/>
        <v>0</v>
      </c>
    </row>
    <row r="20" spans="1:15" s="8" customFormat="1" ht="69.75" customHeight="1">
      <c r="A20" s="5" t="s">
        <v>1380</v>
      </c>
      <c r="B20" s="5" t="s">
        <v>1381</v>
      </c>
      <c r="C20" s="5" t="s">
        <v>1382</v>
      </c>
      <c r="D20" s="5" t="s">
        <v>1119</v>
      </c>
      <c r="E20" s="6">
        <v>39857</v>
      </c>
      <c r="F20" s="5" t="s">
        <v>303</v>
      </c>
      <c r="G20" s="7">
        <v>630750</v>
      </c>
      <c r="H20" s="7">
        <v>0</v>
      </c>
      <c r="I20" s="7">
        <v>380750</v>
      </c>
      <c r="J20" s="7">
        <v>250000</v>
      </c>
      <c r="K20" s="7">
        <v>0</v>
      </c>
      <c r="M20" s="7">
        <f t="shared" si="0"/>
        <v>630750</v>
      </c>
      <c r="N20" s="7">
        <f t="shared" si="1"/>
        <v>630750</v>
      </c>
      <c r="O20" s="7">
        <f t="shared" si="2"/>
        <v>0</v>
      </c>
    </row>
    <row r="21" spans="1:15" s="8" customFormat="1" ht="54.75" customHeight="1">
      <c r="A21" s="5" t="s">
        <v>229</v>
      </c>
      <c r="B21" s="5" t="s">
        <v>230</v>
      </c>
      <c r="C21" s="5" t="s">
        <v>231</v>
      </c>
      <c r="D21" s="5" t="s">
        <v>1119</v>
      </c>
      <c r="E21" s="6">
        <v>39619</v>
      </c>
      <c r="F21" s="5" t="s">
        <v>303</v>
      </c>
      <c r="G21" s="7">
        <v>1750000</v>
      </c>
      <c r="H21" s="7">
        <v>0</v>
      </c>
      <c r="I21" s="7">
        <v>1750000</v>
      </c>
      <c r="J21" s="7">
        <v>0</v>
      </c>
      <c r="K21" s="7">
        <v>0</v>
      </c>
      <c r="M21" s="7">
        <f t="shared" si="0"/>
        <v>1750000</v>
      </c>
      <c r="N21" s="7">
        <f t="shared" si="1"/>
        <v>1750000</v>
      </c>
      <c r="O21" s="7">
        <f t="shared" si="2"/>
        <v>0</v>
      </c>
    </row>
    <row r="22" spans="1:15" s="8" customFormat="1" ht="68.25" customHeight="1">
      <c r="A22" s="5" t="s">
        <v>814</v>
      </c>
      <c r="B22" s="5" t="s">
        <v>815</v>
      </c>
      <c r="C22" s="5" t="s">
        <v>2459</v>
      </c>
      <c r="D22" s="5" t="s">
        <v>1119</v>
      </c>
      <c r="E22" s="6">
        <v>39707</v>
      </c>
      <c r="F22" s="5" t="s">
        <v>295</v>
      </c>
      <c r="G22" s="7">
        <v>2834650</v>
      </c>
      <c r="H22" s="7">
        <v>0</v>
      </c>
      <c r="I22" s="7">
        <v>2834650</v>
      </c>
      <c r="J22" s="7">
        <v>0</v>
      </c>
      <c r="K22" s="7">
        <v>0</v>
      </c>
      <c r="M22" s="7">
        <f t="shared" si="0"/>
        <v>2834650</v>
      </c>
      <c r="N22" s="7">
        <f t="shared" si="1"/>
        <v>2834650</v>
      </c>
      <c r="O22" s="7">
        <f t="shared" si="2"/>
        <v>0</v>
      </c>
    </row>
    <row r="23" spans="1:15" s="8" customFormat="1" ht="92.25" customHeight="1">
      <c r="A23" s="5" t="s">
        <v>884</v>
      </c>
      <c r="B23" s="5" t="s">
        <v>427</v>
      </c>
      <c r="C23" s="5" t="s">
        <v>2466</v>
      </c>
      <c r="D23" s="5" t="s">
        <v>1119</v>
      </c>
      <c r="E23" s="6">
        <v>39716</v>
      </c>
      <c r="F23" s="5" t="s">
        <v>295</v>
      </c>
      <c r="G23" s="7">
        <v>424000</v>
      </c>
      <c r="H23" s="7">
        <v>0</v>
      </c>
      <c r="I23" s="7">
        <v>424000</v>
      </c>
      <c r="J23" s="7">
        <v>0</v>
      </c>
      <c r="K23" s="7">
        <v>0</v>
      </c>
      <c r="M23" s="7">
        <f t="shared" si="0"/>
        <v>424000</v>
      </c>
      <c r="N23" s="7">
        <f t="shared" si="1"/>
        <v>424000</v>
      </c>
      <c r="O23" s="7">
        <f t="shared" si="2"/>
        <v>0</v>
      </c>
    </row>
    <row r="24" spans="1:15" s="8" customFormat="1" ht="102">
      <c r="A24" s="5" t="s">
        <v>816</v>
      </c>
      <c r="B24" s="5" t="s">
        <v>2412</v>
      </c>
      <c r="C24" s="5" t="s">
        <v>2460</v>
      </c>
      <c r="D24" s="5" t="s">
        <v>1119</v>
      </c>
      <c r="E24" s="6">
        <v>39707</v>
      </c>
      <c r="F24" s="5" t="s">
        <v>295</v>
      </c>
      <c r="G24" s="7">
        <v>70000</v>
      </c>
      <c r="H24" s="7">
        <v>0</v>
      </c>
      <c r="I24" s="7">
        <v>70000</v>
      </c>
      <c r="J24" s="7">
        <v>0</v>
      </c>
      <c r="K24" s="7">
        <v>0</v>
      </c>
      <c r="M24" s="7">
        <f t="shared" si="0"/>
        <v>70000</v>
      </c>
      <c r="N24" s="7">
        <f t="shared" si="1"/>
        <v>70000</v>
      </c>
      <c r="O24" s="7">
        <f t="shared" si="2"/>
        <v>0</v>
      </c>
    </row>
    <row r="25" spans="1:15" s="8" customFormat="1" ht="76.5">
      <c r="A25" s="5" t="s">
        <v>835</v>
      </c>
      <c r="B25" s="5" t="s">
        <v>836</v>
      </c>
      <c r="C25" s="5" t="s">
        <v>1232</v>
      </c>
      <c r="D25" s="5" t="s">
        <v>1119</v>
      </c>
      <c r="E25" s="6">
        <v>39674</v>
      </c>
      <c r="F25" s="5" t="s">
        <v>357</v>
      </c>
      <c r="G25" s="7">
        <v>34622</v>
      </c>
      <c r="H25" s="7">
        <v>0</v>
      </c>
      <c r="I25" s="7">
        <v>0</v>
      </c>
      <c r="J25" s="7">
        <v>0</v>
      </c>
      <c r="K25" s="7">
        <v>34622</v>
      </c>
      <c r="M25" s="7">
        <f t="shared" si="0"/>
        <v>34622</v>
      </c>
      <c r="N25" s="7">
        <f t="shared" si="1"/>
        <v>34622</v>
      </c>
      <c r="O25" s="7">
        <f t="shared" si="2"/>
        <v>0</v>
      </c>
    </row>
    <row r="26" spans="1:15" s="8" customFormat="1" ht="57.75" customHeight="1">
      <c r="A26" s="5" t="s">
        <v>1459</v>
      </c>
      <c r="B26" s="5" t="s">
        <v>2149</v>
      </c>
      <c r="C26" s="5" t="s">
        <v>2150</v>
      </c>
      <c r="D26" s="5" t="s">
        <v>1119</v>
      </c>
      <c r="E26" s="6">
        <v>39945</v>
      </c>
      <c r="F26" s="5" t="s">
        <v>303</v>
      </c>
      <c r="G26" s="7">
        <v>5401037.04</v>
      </c>
      <c r="H26" s="7">
        <v>0</v>
      </c>
      <c r="I26" s="7">
        <v>4701037.04</v>
      </c>
      <c r="J26" s="7">
        <v>700000</v>
      </c>
      <c r="K26" s="7">
        <v>0</v>
      </c>
      <c r="M26" s="7">
        <f t="shared" si="0"/>
        <v>5401037.04</v>
      </c>
      <c r="N26" s="7">
        <f t="shared" si="1"/>
        <v>5401037.04</v>
      </c>
      <c r="O26" s="7">
        <f t="shared" si="2"/>
        <v>0</v>
      </c>
    </row>
    <row r="27" spans="1:15" s="8" customFormat="1" ht="102">
      <c r="A27" s="5" t="s">
        <v>169</v>
      </c>
      <c r="B27" s="5" t="s">
        <v>170</v>
      </c>
      <c r="C27" s="5" t="s">
        <v>171</v>
      </c>
      <c r="D27" s="5" t="s">
        <v>1119</v>
      </c>
      <c r="E27" s="6">
        <v>39549</v>
      </c>
      <c r="F27" s="5" t="s">
        <v>303</v>
      </c>
      <c r="G27" s="7">
        <v>34664650</v>
      </c>
      <c r="H27" s="7">
        <v>0</v>
      </c>
      <c r="I27" s="7">
        <v>8588000</v>
      </c>
      <c r="J27" s="7">
        <v>25200650</v>
      </c>
      <c r="K27" s="7">
        <v>876000</v>
      </c>
      <c r="M27" s="7">
        <f t="shared" si="0"/>
        <v>34664650</v>
      </c>
      <c r="N27" s="7">
        <f t="shared" si="1"/>
        <v>34664650</v>
      </c>
      <c r="O27" s="7">
        <f t="shared" si="2"/>
        <v>0</v>
      </c>
    </row>
    <row r="28" spans="1:15" s="8" customFormat="1" ht="102">
      <c r="A28" s="5" t="s">
        <v>1763</v>
      </c>
      <c r="B28" s="5" t="s">
        <v>1820</v>
      </c>
      <c r="C28" s="5" t="s">
        <v>1764</v>
      </c>
      <c r="D28" s="5" t="s">
        <v>1119</v>
      </c>
      <c r="E28" s="6">
        <v>39735</v>
      </c>
      <c r="F28" s="5" t="s">
        <v>303</v>
      </c>
      <c r="G28" s="7">
        <v>8974573</v>
      </c>
      <c r="H28" s="7">
        <v>0</v>
      </c>
      <c r="I28" s="7">
        <v>8974573</v>
      </c>
      <c r="J28" s="7">
        <v>0</v>
      </c>
      <c r="K28" s="7">
        <v>0</v>
      </c>
      <c r="M28" s="7">
        <f t="shared" si="0"/>
        <v>8974573</v>
      </c>
      <c r="N28" s="7">
        <f t="shared" si="1"/>
        <v>8974573</v>
      </c>
      <c r="O28" s="7">
        <f t="shared" si="2"/>
        <v>0</v>
      </c>
    </row>
  </sheetData>
  <printOptions/>
  <pageMargins left="0.75" right="0.75" top="1" bottom="1" header="0" footer="0"/>
  <pageSetup orientation="portrait" paperSize="9"/>
</worksheet>
</file>

<file path=xl/worksheets/sheet28.xml><?xml version="1.0" encoding="utf-8"?>
<worksheet xmlns="http://schemas.openxmlformats.org/spreadsheetml/2006/main" xmlns:r="http://schemas.openxmlformats.org/officeDocument/2006/relationships">
  <dimension ref="A1:O23"/>
  <sheetViews>
    <sheetView zoomScale="75" zoomScaleNormal="75" workbookViewId="0" topLeftCell="A21">
      <selection activeCell="D14" sqref="D14"/>
    </sheetView>
  </sheetViews>
  <sheetFormatPr defaultColWidth="11.421875" defaultRowHeight="12.75"/>
  <cols>
    <col min="1" max="1" width="14.140625" style="0" customWidth="1"/>
    <col min="2" max="2" width="28.28125" style="0" customWidth="1"/>
    <col min="3" max="3" width="19.7109375" style="0" customWidth="1"/>
    <col min="4" max="4" width="14.140625" style="0" customWidth="1"/>
    <col min="7" max="7" width="15.28125" style="0" customWidth="1"/>
    <col min="9" max="9" width="16.57421875" style="0" customWidth="1"/>
    <col min="13" max="13" width="15.421875" style="0" customWidth="1"/>
    <col min="14" max="14" width="14.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82.5" customHeight="1">
      <c r="A2" s="5" t="s">
        <v>748</v>
      </c>
      <c r="B2" s="5" t="s">
        <v>749</v>
      </c>
      <c r="C2" s="5" t="s">
        <v>1</v>
      </c>
      <c r="D2" s="5" t="s">
        <v>951</v>
      </c>
      <c r="E2" s="6">
        <v>39646</v>
      </c>
      <c r="F2" s="5" t="s">
        <v>322</v>
      </c>
      <c r="G2" s="7">
        <v>146988</v>
      </c>
      <c r="H2" s="7">
        <v>0</v>
      </c>
      <c r="I2" s="7">
        <v>126988</v>
      </c>
      <c r="J2" s="7">
        <v>0</v>
      </c>
      <c r="K2" s="7">
        <v>20000</v>
      </c>
      <c r="M2" s="7">
        <f aca="true" t="shared" si="0" ref="M2:M23">SUM(H2:K2)</f>
        <v>146988</v>
      </c>
      <c r="N2" s="7">
        <f aca="true" t="shared" si="1" ref="N2:N23">G2</f>
        <v>146988</v>
      </c>
      <c r="O2" s="7">
        <f aca="true" t="shared" si="2" ref="O2:O23">+M2-N2</f>
        <v>0</v>
      </c>
    </row>
    <row r="3" spans="1:15" s="8" customFormat="1" ht="95.25" customHeight="1">
      <c r="A3" s="5" t="s">
        <v>698</v>
      </c>
      <c r="B3" s="5" t="s">
        <v>699</v>
      </c>
      <c r="C3" s="5" t="s">
        <v>42</v>
      </c>
      <c r="D3" s="5" t="s">
        <v>951</v>
      </c>
      <c r="E3" s="6">
        <v>39665</v>
      </c>
      <c r="F3" s="5" t="s">
        <v>287</v>
      </c>
      <c r="G3" s="7">
        <v>114250</v>
      </c>
      <c r="H3" s="7">
        <v>0</v>
      </c>
      <c r="I3" s="7">
        <v>25000</v>
      </c>
      <c r="J3" s="7">
        <v>60750</v>
      </c>
      <c r="K3" s="7">
        <v>28500</v>
      </c>
      <c r="M3" s="7">
        <f t="shared" si="0"/>
        <v>114250</v>
      </c>
      <c r="N3" s="7">
        <f t="shared" si="1"/>
        <v>114250</v>
      </c>
      <c r="O3" s="7">
        <f t="shared" si="2"/>
        <v>0</v>
      </c>
    </row>
    <row r="4" spans="1:15" s="8" customFormat="1" ht="81.75" customHeight="1">
      <c r="A4" s="5" t="s">
        <v>119</v>
      </c>
      <c r="B4" s="5" t="s">
        <v>2307</v>
      </c>
      <c r="C4" s="5" t="s">
        <v>120</v>
      </c>
      <c r="D4" s="5" t="s">
        <v>951</v>
      </c>
      <c r="E4" s="6">
        <v>39520</v>
      </c>
      <c r="F4" s="5" t="s">
        <v>295</v>
      </c>
      <c r="G4" s="7">
        <v>2560442.69</v>
      </c>
      <c r="H4" s="7">
        <v>0</v>
      </c>
      <c r="I4" s="7">
        <v>538765.63</v>
      </c>
      <c r="J4" s="7">
        <v>542987.48</v>
      </c>
      <c r="K4" s="7">
        <v>1478689.58</v>
      </c>
      <c r="M4" s="7">
        <f t="shared" si="0"/>
        <v>2560442.69</v>
      </c>
      <c r="N4" s="7">
        <f t="shared" si="1"/>
        <v>2560442.69</v>
      </c>
      <c r="O4" s="7">
        <f t="shared" si="2"/>
        <v>0</v>
      </c>
    </row>
    <row r="5" spans="1:15" s="8" customFormat="1" ht="67.5" customHeight="1">
      <c r="A5" s="5" t="s">
        <v>73</v>
      </c>
      <c r="B5" s="5" t="s">
        <v>2190</v>
      </c>
      <c r="C5" s="5" t="s">
        <v>1019</v>
      </c>
      <c r="D5" s="5" t="s">
        <v>951</v>
      </c>
      <c r="E5" s="6">
        <v>39498</v>
      </c>
      <c r="F5" s="5" t="s">
        <v>302</v>
      </c>
      <c r="G5" s="7">
        <v>6000000</v>
      </c>
      <c r="H5" s="7">
        <v>0</v>
      </c>
      <c r="I5" s="7">
        <v>6000000</v>
      </c>
      <c r="J5" s="7">
        <v>0</v>
      </c>
      <c r="K5" s="7">
        <v>0</v>
      </c>
      <c r="M5" s="7">
        <f t="shared" si="0"/>
        <v>6000000</v>
      </c>
      <c r="N5" s="7">
        <f t="shared" si="1"/>
        <v>6000000</v>
      </c>
      <c r="O5" s="7">
        <f t="shared" si="2"/>
        <v>0</v>
      </c>
    </row>
    <row r="6" spans="1:15" s="8" customFormat="1" ht="122.25" customHeight="1">
      <c r="A6" s="5" t="s">
        <v>87</v>
      </c>
      <c r="B6" s="5" t="s">
        <v>1675</v>
      </c>
      <c r="C6" s="5" t="s">
        <v>1019</v>
      </c>
      <c r="D6" s="5" t="s">
        <v>951</v>
      </c>
      <c r="E6" s="6">
        <v>39574</v>
      </c>
      <c r="F6" s="5" t="s">
        <v>303</v>
      </c>
      <c r="G6" s="7">
        <v>2000000005</v>
      </c>
      <c r="H6" s="7">
        <v>0</v>
      </c>
      <c r="I6" s="7">
        <v>2000000005</v>
      </c>
      <c r="J6" s="7">
        <v>0</v>
      </c>
      <c r="K6" s="7">
        <v>0</v>
      </c>
      <c r="M6" s="7">
        <f t="shared" si="0"/>
        <v>2000000005</v>
      </c>
      <c r="N6" s="7">
        <f t="shared" si="1"/>
        <v>2000000005</v>
      </c>
      <c r="O6" s="7">
        <f t="shared" si="2"/>
        <v>0</v>
      </c>
    </row>
    <row r="7" spans="1:15" s="8" customFormat="1" ht="51.75" customHeight="1">
      <c r="A7" s="5" t="s">
        <v>935</v>
      </c>
      <c r="B7" s="5" t="s">
        <v>936</v>
      </c>
      <c r="C7" s="5" t="s">
        <v>1019</v>
      </c>
      <c r="D7" s="5" t="s">
        <v>951</v>
      </c>
      <c r="E7" s="6">
        <v>39695</v>
      </c>
      <c r="F7" s="5" t="s">
        <v>303</v>
      </c>
      <c r="G7" s="7">
        <v>3358695.34</v>
      </c>
      <c r="H7" s="7">
        <v>0</v>
      </c>
      <c r="I7" s="7">
        <v>2024472.27</v>
      </c>
      <c r="J7" s="7">
        <v>0</v>
      </c>
      <c r="K7" s="7">
        <v>1334223.07</v>
      </c>
      <c r="M7" s="7">
        <f t="shared" si="0"/>
        <v>3358695.34</v>
      </c>
      <c r="N7" s="7">
        <f t="shared" si="1"/>
        <v>3358695.34</v>
      </c>
      <c r="O7" s="7">
        <f t="shared" si="2"/>
        <v>0</v>
      </c>
    </row>
    <row r="8" spans="1:15" s="8" customFormat="1" ht="97.5" customHeight="1">
      <c r="A8" s="5" t="s">
        <v>937</v>
      </c>
      <c r="B8" s="5" t="s">
        <v>938</v>
      </c>
      <c r="C8" s="5" t="s">
        <v>1019</v>
      </c>
      <c r="D8" s="5" t="s">
        <v>951</v>
      </c>
      <c r="E8" s="6">
        <v>39695</v>
      </c>
      <c r="F8" s="5" t="s">
        <v>303</v>
      </c>
      <c r="G8" s="7">
        <v>475898</v>
      </c>
      <c r="H8" s="7">
        <v>0</v>
      </c>
      <c r="I8" s="7">
        <v>475898</v>
      </c>
      <c r="J8" s="7">
        <v>0</v>
      </c>
      <c r="K8" s="7">
        <v>0</v>
      </c>
      <c r="M8" s="7">
        <f t="shared" si="0"/>
        <v>475898</v>
      </c>
      <c r="N8" s="7">
        <f t="shared" si="1"/>
        <v>475898</v>
      </c>
      <c r="O8" s="7">
        <f t="shared" si="2"/>
        <v>0</v>
      </c>
    </row>
    <row r="9" spans="1:15" s="8" customFormat="1" ht="80.25" customHeight="1">
      <c r="A9" s="5" t="s">
        <v>939</v>
      </c>
      <c r="B9" s="5" t="s">
        <v>2409</v>
      </c>
      <c r="C9" s="5" t="s">
        <v>1019</v>
      </c>
      <c r="D9" s="5" t="s">
        <v>951</v>
      </c>
      <c r="E9" s="6">
        <v>39695</v>
      </c>
      <c r="F9" s="5" t="s">
        <v>303</v>
      </c>
      <c r="G9" s="7">
        <v>250000</v>
      </c>
      <c r="H9" s="7">
        <v>0</v>
      </c>
      <c r="I9" s="7">
        <v>250000</v>
      </c>
      <c r="J9" s="7">
        <v>0</v>
      </c>
      <c r="K9" s="7">
        <v>0</v>
      </c>
      <c r="M9" s="7">
        <f t="shared" si="0"/>
        <v>250000</v>
      </c>
      <c r="N9" s="7">
        <f t="shared" si="1"/>
        <v>250000</v>
      </c>
      <c r="O9" s="7">
        <f t="shared" si="2"/>
        <v>0</v>
      </c>
    </row>
    <row r="10" spans="1:15" s="8" customFormat="1" ht="83.25" customHeight="1">
      <c r="A10" s="5" t="s">
        <v>875</v>
      </c>
      <c r="B10" s="5" t="s">
        <v>2465</v>
      </c>
      <c r="C10" s="5" t="s">
        <v>1019</v>
      </c>
      <c r="D10" s="5" t="s">
        <v>951</v>
      </c>
      <c r="E10" s="6">
        <v>39714</v>
      </c>
      <c r="F10" s="5" t="s">
        <v>303</v>
      </c>
      <c r="G10" s="7">
        <v>4543420</v>
      </c>
      <c r="H10" s="7">
        <v>0</v>
      </c>
      <c r="I10" s="7">
        <v>4253000</v>
      </c>
      <c r="J10" s="7">
        <v>0</v>
      </c>
      <c r="K10" s="7">
        <v>290420</v>
      </c>
      <c r="M10" s="7">
        <f t="shared" si="0"/>
        <v>4543420</v>
      </c>
      <c r="N10" s="7">
        <f t="shared" si="1"/>
        <v>4543420</v>
      </c>
      <c r="O10" s="7">
        <f t="shared" si="2"/>
        <v>0</v>
      </c>
    </row>
    <row r="11" spans="1:15" s="8" customFormat="1" ht="79.5" customHeight="1">
      <c r="A11" s="5" t="s">
        <v>77</v>
      </c>
      <c r="B11" s="5" t="s">
        <v>2192</v>
      </c>
      <c r="C11" s="5" t="s">
        <v>2193</v>
      </c>
      <c r="D11" s="5" t="s">
        <v>951</v>
      </c>
      <c r="E11" s="6">
        <v>39498</v>
      </c>
      <c r="F11" s="5" t="s">
        <v>295</v>
      </c>
      <c r="G11" s="7">
        <v>5710000</v>
      </c>
      <c r="H11" s="7">
        <v>0</v>
      </c>
      <c r="I11" s="7">
        <v>5710000</v>
      </c>
      <c r="J11" s="7">
        <v>0</v>
      </c>
      <c r="K11" s="7">
        <v>0</v>
      </c>
      <c r="M11" s="7">
        <f t="shared" si="0"/>
        <v>5710000</v>
      </c>
      <c r="N11" s="7">
        <f t="shared" si="1"/>
        <v>5710000</v>
      </c>
      <c r="O11" s="7">
        <f t="shared" si="2"/>
        <v>0</v>
      </c>
    </row>
    <row r="12" spans="1:15" s="8" customFormat="1" ht="97.5" customHeight="1">
      <c r="A12" s="5" t="s">
        <v>84</v>
      </c>
      <c r="B12" s="5" t="s">
        <v>85</v>
      </c>
      <c r="C12" s="5" t="s">
        <v>1227</v>
      </c>
      <c r="D12" s="5" t="s">
        <v>951</v>
      </c>
      <c r="E12" s="6">
        <v>39574</v>
      </c>
      <c r="F12" s="5" t="s">
        <v>295</v>
      </c>
      <c r="G12" s="7">
        <v>1200600</v>
      </c>
      <c r="H12" s="7">
        <v>0</v>
      </c>
      <c r="I12" s="7">
        <v>1200600</v>
      </c>
      <c r="J12" s="7">
        <v>0</v>
      </c>
      <c r="K12" s="7">
        <v>0</v>
      </c>
      <c r="M12" s="7">
        <f t="shared" si="0"/>
        <v>1200600</v>
      </c>
      <c r="N12" s="7">
        <f t="shared" si="1"/>
        <v>1200600</v>
      </c>
      <c r="O12" s="7">
        <f t="shared" si="2"/>
        <v>0</v>
      </c>
    </row>
    <row r="13" spans="1:15" s="8" customFormat="1" ht="66" customHeight="1">
      <c r="A13" s="5" t="s">
        <v>855</v>
      </c>
      <c r="B13" s="5" t="s">
        <v>856</v>
      </c>
      <c r="C13" s="5" t="s">
        <v>2023</v>
      </c>
      <c r="D13" s="5" t="s">
        <v>951</v>
      </c>
      <c r="E13" s="6">
        <v>39680</v>
      </c>
      <c r="F13" s="5" t="s">
        <v>307</v>
      </c>
      <c r="G13" s="7">
        <v>196000000</v>
      </c>
      <c r="H13" s="7">
        <v>0</v>
      </c>
      <c r="I13" s="7">
        <v>196000000</v>
      </c>
      <c r="J13" s="7">
        <v>0</v>
      </c>
      <c r="K13" s="7">
        <v>0</v>
      </c>
      <c r="M13" s="7">
        <f t="shared" si="0"/>
        <v>196000000</v>
      </c>
      <c r="N13" s="7">
        <f t="shared" si="1"/>
        <v>196000000</v>
      </c>
      <c r="O13" s="7">
        <f t="shared" si="2"/>
        <v>0</v>
      </c>
    </row>
    <row r="14" spans="1:15" s="8" customFormat="1" ht="56.25" customHeight="1">
      <c r="A14" s="5" t="s">
        <v>746</v>
      </c>
      <c r="B14" s="5" t="s">
        <v>2319</v>
      </c>
      <c r="C14" s="5" t="s">
        <v>747</v>
      </c>
      <c r="D14" s="5" t="s">
        <v>951</v>
      </c>
      <c r="E14" s="6">
        <v>39646</v>
      </c>
      <c r="F14" s="5" t="s">
        <v>294</v>
      </c>
      <c r="G14" s="7">
        <v>95209.08</v>
      </c>
      <c r="H14" s="7">
        <v>10000</v>
      </c>
      <c r="I14" s="7">
        <v>74187.08</v>
      </c>
      <c r="J14" s="7">
        <v>0</v>
      </c>
      <c r="K14" s="7">
        <v>11022</v>
      </c>
      <c r="M14" s="7">
        <f t="shared" si="0"/>
        <v>95209.08</v>
      </c>
      <c r="N14" s="7">
        <f t="shared" si="1"/>
        <v>95209.08</v>
      </c>
      <c r="O14" s="7">
        <f t="shared" si="2"/>
        <v>0</v>
      </c>
    </row>
    <row r="15" spans="1:15" s="8" customFormat="1" ht="147" customHeight="1">
      <c r="A15" s="5" t="s">
        <v>874</v>
      </c>
      <c r="B15" s="5" t="s">
        <v>2464</v>
      </c>
      <c r="C15" s="5" t="s">
        <v>1032</v>
      </c>
      <c r="D15" s="5" t="s">
        <v>951</v>
      </c>
      <c r="E15" s="6">
        <v>39714</v>
      </c>
      <c r="F15" s="5" t="s">
        <v>301</v>
      </c>
      <c r="G15" s="7">
        <v>30867333</v>
      </c>
      <c r="H15" s="7">
        <v>16422530.3</v>
      </c>
      <c r="I15" s="7">
        <v>1339802.73</v>
      </c>
      <c r="J15" s="7">
        <v>0</v>
      </c>
      <c r="K15" s="7">
        <v>13105000</v>
      </c>
      <c r="M15" s="7">
        <f t="shared" si="0"/>
        <v>30867333.03</v>
      </c>
      <c r="N15" s="7">
        <f t="shared" si="1"/>
        <v>30867333</v>
      </c>
      <c r="O15" s="7">
        <f t="shared" si="2"/>
        <v>0.030000001192092896</v>
      </c>
    </row>
    <row r="16" spans="1:15" s="8" customFormat="1" ht="118.5" customHeight="1">
      <c r="A16" s="5" t="s">
        <v>786</v>
      </c>
      <c r="B16" s="5" t="s">
        <v>2402</v>
      </c>
      <c r="C16" s="5" t="s">
        <v>1213</v>
      </c>
      <c r="D16" s="5" t="s">
        <v>951</v>
      </c>
      <c r="E16" s="6">
        <v>39651</v>
      </c>
      <c r="F16" s="5" t="s">
        <v>339</v>
      </c>
      <c r="G16" s="7">
        <v>552188</v>
      </c>
      <c r="H16" s="7">
        <v>0</v>
      </c>
      <c r="I16" s="7">
        <v>276094</v>
      </c>
      <c r="J16" s="7">
        <v>132195</v>
      </c>
      <c r="K16" s="7">
        <v>143899</v>
      </c>
      <c r="M16" s="7">
        <f t="shared" si="0"/>
        <v>552188</v>
      </c>
      <c r="N16" s="7">
        <f t="shared" si="1"/>
        <v>552188</v>
      </c>
      <c r="O16" s="7">
        <f t="shared" si="2"/>
        <v>0</v>
      </c>
    </row>
    <row r="17" spans="1:15" s="8" customFormat="1" ht="82.5" customHeight="1">
      <c r="A17" s="5" t="s">
        <v>852</v>
      </c>
      <c r="B17" s="5" t="s">
        <v>2323</v>
      </c>
      <c r="C17" s="5" t="s">
        <v>2022</v>
      </c>
      <c r="D17" s="5" t="s">
        <v>951</v>
      </c>
      <c r="E17" s="6">
        <v>39680</v>
      </c>
      <c r="F17" s="5" t="s">
        <v>337</v>
      </c>
      <c r="G17" s="7">
        <v>383336977</v>
      </c>
      <c r="H17" s="7">
        <v>0</v>
      </c>
      <c r="I17" s="7">
        <v>383336977</v>
      </c>
      <c r="J17" s="7">
        <v>0</v>
      </c>
      <c r="K17" s="7">
        <v>0</v>
      </c>
      <c r="M17" s="7">
        <f t="shared" si="0"/>
        <v>383336977</v>
      </c>
      <c r="N17" s="7">
        <f t="shared" si="1"/>
        <v>383336977</v>
      </c>
      <c r="O17" s="7">
        <f t="shared" si="2"/>
        <v>0</v>
      </c>
    </row>
    <row r="18" spans="1:15" s="8" customFormat="1" ht="159.75" customHeight="1">
      <c r="A18" s="5" t="s">
        <v>940</v>
      </c>
      <c r="B18" s="5" t="s">
        <v>2410</v>
      </c>
      <c r="C18" s="5" t="s">
        <v>1242</v>
      </c>
      <c r="D18" s="5" t="s">
        <v>951</v>
      </c>
      <c r="E18" s="6">
        <v>39695</v>
      </c>
      <c r="F18" s="5" t="s">
        <v>351</v>
      </c>
      <c r="G18" s="7">
        <v>102928.44</v>
      </c>
      <c r="H18" s="7">
        <v>0</v>
      </c>
      <c r="I18" s="7">
        <v>66000</v>
      </c>
      <c r="J18" s="7">
        <v>0</v>
      </c>
      <c r="K18" s="7">
        <v>36928.44</v>
      </c>
      <c r="M18" s="7">
        <f t="shared" si="0"/>
        <v>102928.44</v>
      </c>
      <c r="N18" s="7">
        <f t="shared" si="1"/>
        <v>102928.44</v>
      </c>
      <c r="O18" s="7">
        <f t="shared" si="2"/>
        <v>0</v>
      </c>
    </row>
    <row r="19" spans="1:15" s="8" customFormat="1" ht="82.5" customHeight="1">
      <c r="A19" s="5" t="s">
        <v>794</v>
      </c>
      <c r="B19" s="5" t="s">
        <v>2440</v>
      </c>
      <c r="C19" s="5" t="s">
        <v>1014</v>
      </c>
      <c r="D19" s="5" t="s">
        <v>951</v>
      </c>
      <c r="E19" s="6">
        <v>39654</v>
      </c>
      <c r="F19" s="5" t="s">
        <v>312</v>
      </c>
      <c r="G19" s="7">
        <v>1531275.2</v>
      </c>
      <c r="H19" s="7">
        <v>0</v>
      </c>
      <c r="I19" s="7">
        <v>1306000</v>
      </c>
      <c r="J19" s="7">
        <v>0</v>
      </c>
      <c r="K19" s="7">
        <v>225275.2</v>
      </c>
      <c r="M19" s="7">
        <f t="shared" si="0"/>
        <v>1531275.2</v>
      </c>
      <c r="N19" s="7">
        <f t="shared" si="1"/>
        <v>1531275.2</v>
      </c>
      <c r="O19" s="7">
        <f t="shared" si="2"/>
        <v>0</v>
      </c>
    </row>
    <row r="20" spans="1:15" s="8" customFormat="1" ht="132" customHeight="1">
      <c r="A20" s="5" t="s">
        <v>233</v>
      </c>
      <c r="B20" s="5" t="s">
        <v>1696</v>
      </c>
      <c r="C20" s="5" t="s">
        <v>1697</v>
      </c>
      <c r="D20" s="5" t="s">
        <v>951</v>
      </c>
      <c r="E20" s="6">
        <v>39622</v>
      </c>
      <c r="F20" s="5" t="s">
        <v>306</v>
      </c>
      <c r="G20" s="7">
        <v>836791</v>
      </c>
      <c r="H20" s="7">
        <v>0</v>
      </c>
      <c r="I20" s="7">
        <v>194875</v>
      </c>
      <c r="J20" s="7">
        <v>0</v>
      </c>
      <c r="K20" s="7">
        <v>641916</v>
      </c>
      <c r="M20" s="7">
        <f t="shared" si="0"/>
        <v>836791</v>
      </c>
      <c r="N20" s="7">
        <f t="shared" si="1"/>
        <v>836791</v>
      </c>
      <c r="O20" s="7">
        <f t="shared" si="2"/>
        <v>0</v>
      </c>
    </row>
    <row r="21" spans="1:15" s="8" customFormat="1" ht="59.25" customHeight="1">
      <c r="A21" s="5" t="s">
        <v>205</v>
      </c>
      <c r="B21" s="5" t="s">
        <v>206</v>
      </c>
      <c r="C21" s="5" t="s">
        <v>1124</v>
      </c>
      <c r="D21" s="5" t="s">
        <v>951</v>
      </c>
      <c r="E21" s="6">
        <v>39562</v>
      </c>
      <c r="F21" s="5" t="s">
        <v>330</v>
      </c>
      <c r="G21" s="7">
        <v>6896444.26</v>
      </c>
      <c r="H21" s="7">
        <v>0</v>
      </c>
      <c r="I21" s="7">
        <v>300000</v>
      </c>
      <c r="J21" s="7">
        <v>0</v>
      </c>
      <c r="K21" s="7">
        <v>6596444.26</v>
      </c>
      <c r="M21" s="7">
        <f t="shared" si="0"/>
        <v>6896444.26</v>
      </c>
      <c r="N21" s="7">
        <f t="shared" si="1"/>
        <v>6896444.26</v>
      </c>
      <c r="O21" s="7">
        <f t="shared" si="2"/>
        <v>0</v>
      </c>
    </row>
    <row r="22" spans="1:15" s="8" customFormat="1" ht="123.75" customHeight="1">
      <c r="A22" s="5" t="s">
        <v>744</v>
      </c>
      <c r="B22" s="5" t="s">
        <v>745</v>
      </c>
      <c r="C22" s="5" t="s">
        <v>1007</v>
      </c>
      <c r="D22" s="5" t="s">
        <v>951</v>
      </c>
      <c r="E22" s="6">
        <v>39646</v>
      </c>
      <c r="F22" s="5" t="s">
        <v>352</v>
      </c>
      <c r="G22" s="7">
        <v>237732.86</v>
      </c>
      <c r="H22" s="7">
        <v>0</v>
      </c>
      <c r="I22" s="7">
        <v>40000</v>
      </c>
      <c r="J22" s="7">
        <v>32732.86</v>
      </c>
      <c r="K22" s="7">
        <v>165000</v>
      </c>
      <c r="M22" s="7">
        <f t="shared" si="0"/>
        <v>237732.86</v>
      </c>
      <c r="N22" s="7">
        <f t="shared" si="1"/>
        <v>237732.86</v>
      </c>
      <c r="O22" s="7">
        <f t="shared" si="2"/>
        <v>0</v>
      </c>
    </row>
    <row r="23" spans="1:15" s="8" customFormat="1" ht="58.5" customHeight="1">
      <c r="A23" s="5" t="s">
        <v>155</v>
      </c>
      <c r="B23" s="5" t="s">
        <v>2266</v>
      </c>
      <c r="C23" s="5" t="s">
        <v>1009</v>
      </c>
      <c r="D23" s="5" t="s">
        <v>951</v>
      </c>
      <c r="E23" s="6">
        <v>39591</v>
      </c>
      <c r="F23" s="5" t="s">
        <v>290</v>
      </c>
      <c r="G23" s="7">
        <v>490952</v>
      </c>
      <c r="H23" s="7">
        <v>0</v>
      </c>
      <c r="I23" s="7">
        <v>418904.4</v>
      </c>
      <c r="J23" s="7">
        <v>0</v>
      </c>
      <c r="K23" s="7">
        <v>72047.6</v>
      </c>
      <c r="M23" s="7">
        <f t="shared" si="0"/>
        <v>490952</v>
      </c>
      <c r="N23" s="7">
        <f t="shared" si="1"/>
        <v>490952</v>
      </c>
      <c r="O23" s="7">
        <f t="shared" si="2"/>
        <v>0</v>
      </c>
    </row>
  </sheetData>
  <printOptions/>
  <pageMargins left="0.75" right="0.75" top="1" bottom="1" header="0" footer="0"/>
  <pageSetup orientation="portrait" paperSize="9"/>
</worksheet>
</file>

<file path=xl/worksheets/sheet29.xml><?xml version="1.0" encoding="utf-8"?>
<worksheet xmlns="http://schemas.openxmlformats.org/spreadsheetml/2006/main" xmlns:r="http://schemas.openxmlformats.org/officeDocument/2006/relationships">
  <dimension ref="A1:O5"/>
  <sheetViews>
    <sheetView zoomScale="75" zoomScaleNormal="75" workbookViewId="0" topLeftCell="A1">
      <selection activeCell="A6" sqref="A6"/>
    </sheetView>
  </sheetViews>
  <sheetFormatPr defaultColWidth="11.421875" defaultRowHeight="12.75"/>
  <cols>
    <col min="1" max="1" width="14.57421875" style="0" customWidth="1"/>
    <col min="2" max="2" width="24.57421875" style="0" customWidth="1"/>
    <col min="3" max="3" width="16.8515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66.75" customHeight="1">
      <c r="A2" s="5" t="s">
        <v>49</v>
      </c>
      <c r="B2" s="5" t="s">
        <v>50</v>
      </c>
      <c r="C2" s="5" t="s">
        <v>1456</v>
      </c>
      <c r="D2" s="5" t="s">
        <v>955</v>
      </c>
      <c r="E2" s="6">
        <v>39542</v>
      </c>
      <c r="F2" s="5" t="s">
        <v>303</v>
      </c>
      <c r="G2" s="7">
        <v>6000000</v>
      </c>
      <c r="H2" s="7">
        <v>0</v>
      </c>
      <c r="I2" s="7">
        <v>6000000</v>
      </c>
      <c r="J2" s="7">
        <v>0</v>
      </c>
      <c r="K2" s="7">
        <v>0</v>
      </c>
      <c r="M2" s="7">
        <f>SUM(H2:K2)</f>
        <v>6000000</v>
      </c>
      <c r="N2" s="7">
        <f>G2</f>
        <v>6000000</v>
      </c>
      <c r="O2" s="7">
        <f>+M2-N2</f>
        <v>0</v>
      </c>
    </row>
    <row r="3" spans="1:15" s="8" customFormat="1" ht="78.75" customHeight="1">
      <c r="A3" s="5" t="s">
        <v>1454</v>
      </c>
      <c r="B3" s="5" t="s">
        <v>1455</v>
      </c>
      <c r="C3" s="5" t="s">
        <v>1456</v>
      </c>
      <c r="D3" s="5" t="s">
        <v>955</v>
      </c>
      <c r="E3" s="6">
        <v>39940</v>
      </c>
      <c r="F3" s="5" t="s">
        <v>303</v>
      </c>
      <c r="G3" s="7">
        <v>3675000</v>
      </c>
      <c r="H3" s="7">
        <v>100000</v>
      </c>
      <c r="I3" s="7">
        <v>3575000</v>
      </c>
      <c r="J3" s="7">
        <v>0</v>
      </c>
      <c r="K3" s="7">
        <v>0</v>
      </c>
      <c r="M3" s="7">
        <f>SUM(H3:K3)</f>
        <v>3675000</v>
      </c>
      <c r="N3" s="7">
        <f>G3</f>
        <v>3675000</v>
      </c>
      <c r="O3" s="7">
        <f>+M3-N3</f>
        <v>0</v>
      </c>
    </row>
    <row r="4" spans="1:15" s="8" customFormat="1" ht="63.75" customHeight="1">
      <c r="A4" s="5" t="s">
        <v>1934</v>
      </c>
      <c r="B4" s="5" t="s">
        <v>1935</v>
      </c>
      <c r="C4" s="5" t="s">
        <v>1936</v>
      </c>
      <c r="D4" s="5" t="s">
        <v>955</v>
      </c>
      <c r="E4" s="6">
        <v>40052</v>
      </c>
      <c r="F4" s="5" t="s">
        <v>303</v>
      </c>
      <c r="G4" s="7">
        <v>2809840</v>
      </c>
      <c r="H4" s="7">
        <v>0</v>
      </c>
      <c r="I4" s="7">
        <v>2809840</v>
      </c>
      <c r="J4" s="7">
        <v>0</v>
      </c>
      <c r="K4" s="7">
        <v>0</v>
      </c>
      <c r="M4" s="7">
        <f>SUM(H4:K4)</f>
        <v>2809840</v>
      </c>
      <c r="N4" s="7">
        <f>G4</f>
        <v>2809840</v>
      </c>
      <c r="O4" s="7">
        <f>+M4-N4</f>
        <v>0</v>
      </c>
    </row>
    <row r="5" spans="1:15" s="8" customFormat="1" ht="106.5" customHeight="1">
      <c r="A5" s="5" t="s">
        <v>1046</v>
      </c>
      <c r="B5" s="5" t="s">
        <v>1047</v>
      </c>
      <c r="C5" s="5" t="s">
        <v>1936</v>
      </c>
      <c r="D5" s="5" t="s">
        <v>955</v>
      </c>
      <c r="E5" s="6">
        <v>40088</v>
      </c>
      <c r="F5" s="5" t="s">
        <v>295</v>
      </c>
      <c r="G5" s="7">
        <v>719470</v>
      </c>
      <c r="H5" s="7">
        <v>0</v>
      </c>
      <c r="I5" s="7">
        <v>719470</v>
      </c>
      <c r="J5" s="7">
        <v>0</v>
      </c>
      <c r="K5" s="7">
        <v>0</v>
      </c>
      <c r="M5" s="7">
        <f>SUM(H5:K5)</f>
        <v>719470</v>
      </c>
      <c r="N5" s="7">
        <f>G5</f>
        <v>719470</v>
      </c>
      <c r="O5" s="7">
        <f>+M5-N5</f>
        <v>0</v>
      </c>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O2"/>
  <sheetViews>
    <sheetView zoomScale="75" zoomScaleNormal="75" workbookViewId="0" topLeftCell="A1">
      <selection activeCell="B5" sqref="B5"/>
    </sheetView>
  </sheetViews>
  <sheetFormatPr defaultColWidth="11.421875" defaultRowHeight="12.75"/>
  <cols>
    <col min="1" max="1" width="13.57421875" style="0" customWidth="1"/>
    <col min="2" max="2" width="18.57421875" style="0" customWidth="1"/>
    <col min="3" max="3" width="16.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02">
      <c r="A2" s="5" t="s">
        <v>200</v>
      </c>
      <c r="B2" s="5" t="s">
        <v>2204</v>
      </c>
      <c r="C2" s="5" t="s">
        <v>2205</v>
      </c>
      <c r="D2" s="5" t="s">
        <v>1243</v>
      </c>
      <c r="E2" s="6">
        <v>39561</v>
      </c>
      <c r="F2" s="5" t="s">
        <v>295</v>
      </c>
      <c r="G2" s="7">
        <v>7084844</v>
      </c>
      <c r="H2" s="7">
        <v>0</v>
      </c>
      <c r="I2" s="7">
        <v>5652344</v>
      </c>
      <c r="J2" s="7">
        <v>1432500</v>
      </c>
      <c r="K2" s="7">
        <v>0</v>
      </c>
      <c r="M2" s="7">
        <f>SUM(H2:K2)</f>
        <v>7084844</v>
      </c>
      <c r="N2" s="7">
        <f>G2</f>
        <v>7084844</v>
      </c>
      <c r="O2" s="7">
        <f>+M2-N2</f>
        <v>0</v>
      </c>
    </row>
  </sheetData>
  <printOptions/>
  <pageMargins left="0.75" right="0.75" top="1" bottom="1" header="0" footer="0"/>
  <pageSetup orientation="portrait" paperSize="9"/>
</worksheet>
</file>

<file path=xl/worksheets/sheet30.xml><?xml version="1.0" encoding="utf-8"?>
<worksheet xmlns="http://schemas.openxmlformats.org/spreadsheetml/2006/main" xmlns:r="http://schemas.openxmlformats.org/officeDocument/2006/relationships">
  <dimension ref="A1:O14"/>
  <sheetViews>
    <sheetView zoomScale="75" zoomScaleNormal="75" workbookViewId="0" topLeftCell="A10">
      <selection activeCell="B17" sqref="B17"/>
    </sheetView>
  </sheetViews>
  <sheetFormatPr defaultColWidth="11.421875" defaultRowHeight="12.75"/>
  <cols>
    <col min="1" max="1" width="15.00390625" style="0" customWidth="1"/>
    <col min="2" max="2" width="23.28125" style="0" customWidth="1"/>
    <col min="3" max="3" width="16.140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08.75" customHeight="1">
      <c r="A2" s="5" t="s">
        <v>514</v>
      </c>
      <c r="B2" s="5" t="s">
        <v>2247</v>
      </c>
      <c r="C2" s="5" t="s">
        <v>515</v>
      </c>
      <c r="D2" s="5" t="s">
        <v>970</v>
      </c>
      <c r="E2" s="6">
        <v>39736</v>
      </c>
      <c r="F2" s="5" t="s">
        <v>295</v>
      </c>
      <c r="G2" s="7">
        <v>4959467.52</v>
      </c>
      <c r="H2" s="7">
        <v>2000000.9</v>
      </c>
      <c r="I2" s="7">
        <v>759463.64</v>
      </c>
      <c r="J2" s="7">
        <v>2000002.87</v>
      </c>
      <c r="K2" s="7">
        <v>200000.11</v>
      </c>
      <c r="M2" s="7">
        <f aca="true" t="shared" si="0" ref="M2:M14">SUM(H2:K2)</f>
        <v>4959467.5200000005</v>
      </c>
      <c r="N2" s="7">
        <f aca="true" t="shared" si="1" ref="N2:N14">G2</f>
        <v>4959467.52</v>
      </c>
      <c r="O2" s="7">
        <f aca="true" t="shared" si="2" ref="O2:O14">+M2-N2</f>
        <v>0</v>
      </c>
    </row>
    <row r="3" spans="1:15" s="8" customFormat="1" ht="82.5" customHeight="1">
      <c r="A3" s="5" t="s">
        <v>516</v>
      </c>
      <c r="B3" s="5" t="s">
        <v>442</v>
      </c>
      <c r="C3" s="5" t="s">
        <v>515</v>
      </c>
      <c r="D3" s="5" t="s">
        <v>970</v>
      </c>
      <c r="E3" s="6">
        <v>39736</v>
      </c>
      <c r="F3" s="5" t="s">
        <v>295</v>
      </c>
      <c r="G3" s="7">
        <v>1063498.12</v>
      </c>
      <c r="H3" s="7">
        <v>225000.13</v>
      </c>
      <c r="I3" s="7">
        <v>715956.97</v>
      </c>
      <c r="J3" s="7">
        <v>112541</v>
      </c>
      <c r="K3" s="7">
        <v>10000.02</v>
      </c>
      <c r="M3" s="7">
        <f t="shared" si="0"/>
        <v>1063498.12</v>
      </c>
      <c r="N3" s="7">
        <f t="shared" si="1"/>
        <v>1063498.12</v>
      </c>
      <c r="O3" s="7">
        <f t="shared" si="2"/>
        <v>0</v>
      </c>
    </row>
    <row r="4" spans="1:15" s="8" customFormat="1" ht="93" customHeight="1">
      <c r="A4" s="5" t="s">
        <v>1044</v>
      </c>
      <c r="B4" s="5" t="s">
        <v>1045</v>
      </c>
      <c r="C4" s="5" t="s">
        <v>515</v>
      </c>
      <c r="D4" s="5" t="s">
        <v>970</v>
      </c>
      <c r="E4" s="6">
        <v>40087</v>
      </c>
      <c r="F4" s="5" t="s">
        <v>303</v>
      </c>
      <c r="G4" s="7">
        <v>4311495</v>
      </c>
      <c r="H4" s="7">
        <v>630500</v>
      </c>
      <c r="I4" s="7">
        <v>2265925</v>
      </c>
      <c r="J4" s="7">
        <v>1022785</v>
      </c>
      <c r="K4" s="7">
        <v>392285</v>
      </c>
      <c r="M4" s="7">
        <f t="shared" si="0"/>
        <v>4311495</v>
      </c>
      <c r="N4" s="7">
        <f t="shared" si="1"/>
        <v>4311495</v>
      </c>
      <c r="O4" s="7">
        <f t="shared" si="2"/>
        <v>0</v>
      </c>
    </row>
    <row r="5" spans="1:15" s="8" customFormat="1" ht="92.25" customHeight="1">
      <c r="A5" s="5" t="s">
        <v>1946</v>
      </c>
      <c r="B5" s="5" t="s">
        <v>1947</v>
      </c>
      <c r="C5" s="5" t="s">
        <v>1948</v>
      </c>
      <c r="D5" s="5" t="s">
        <v>970</v>
      </c>
      <c r="E5" s="6">
        <v>40066</v>
      </c>
      <c r="F5" s="5" t="s">
        <v>303</v>
      </c>
      <c r="G5" s="7">
        <v>2566000</v>
      </c>
      <c r="H5" s="7">
        <v>1868000</v>
      </c>
      <c r="I5" s="7">
        <v>594000</v>
      </c>
      <c r="J5" s="7">
        <v>0</v>
      </c>
      <c r="K5" s="7">
        <v>104000</v>
      </c>
      <c r="M5" s="7">
        <f t="shared" si="0"/>
        <v>2566000</v>
      </c>
      <c r="N5" s="7">
        <f t="shared" si="1"/>
        <v>2566000</v>
      </c>
      <c r="O5" s="7">
        <f t="shared" si="2"/>
        <v>0</v>
      </c>
    </row>
    <row r="6" spans="1:15" s="8" customFormat="1" ht="191.25">
      <c r="A6" s="5" t="s">
        <v>1765</v>
      </c>
      <c r="B6" s="5" t="s">
        <v>2142</v>
      </c>
      <c r="C6" s="5" t="s">
        <v>1198</v>
      </c>
      <c r="D6" s="5" t="s">
        <v>970</v>
      </c>
      <c r="E6" s="6">
        <v>39735</v>
      </c>
      <c r="F6" s="5" t="s">
        <v>295</v>
      </c>
      <c r="G6" s="7">
        <v>1700092.24</v>
      </c>
      <c r="H6" s="7">
        <v>800001.79</v>
      </c>
      <c r="I6" s="7">
        <v>690090.24</v>
      </c>
      <c r="J6" s="7">
        <v>89999.91</v>
      </c>
      <c r="K6" s="7">
        <v>120000.3</v>
      </c>
      <c r="M6" s="7">
        <f t="shared" si="0"/>
        <v>1700092.24</v>
      </c>
      <c r="N6" s="7">
        <f t="shared" si="1"/>
        <v>1700092.24</v>
      </c>
      <c r="O6" s="7">
        <f t="shared" si="2"/>
        <v>0</v>
      </c>
    </row>
    <row r="7" spans="1:15" s="8" customFormat="1" ht="102">
      <c r="A7" s="5" t="s">
        <v>1909</v>
      </c>
      <c r="B7" s="5" t="s">
        <v>1878</v>
      </c>
      <c r="C7" s="5" t="s">
        <v>1198</v>
      </c>
      <c r="D7" s="5" t="s">
        <v>970</v>
      </c>
      <c r="E7" s="6">
        <v>39898</v>
      </c>
      <c r="F7" s="5" t="s">
        <v>294</v>
      </c>
      <c r="G7" s="7">
        <v>7333989</v>
      </c>
      <c r="H7" s="7">
        <v>0</v>
      </c>
      <c r="I7" s="7">
        <v>130015</v>
      </c>
      <c r="J7" s="7">
        <v>7152654</v>
      </c>
      <c r="K7" s="7">
        <v>51320</v>
      </c>
      <c r="M7" s="7">
        <f t="shared" si="0"/>
        <v>7333989</v>
      </c>
      <c r="N7" s="7">
        <f t="shared" si="1"/>
        <v>7333989</v>
      </c>
      <c r="O7" s="7">
        <f t="shared" si="2"/>
        <v>0</v>
      </c>
    </row>
    <row r="8" spans="1:15" s="8" customFormat="1" ht="94.5" customHeight="1">
      <c r="A8" s="5" t="s">
        <v>1928</v>
      </c>
      <c r="B8" s="5" t="s">
        <v>1880</v>
      </c>
      <c r="C8" s="5" t="s">
        <v>1198</v>
      </c>
      <c r="D8" s="5" t="s">
        <v>970</v>
      </c>
      <c r="E8" s="6">
        <v>39917</v>
      </c>
      <c r="F8" s="5" t="s">
        <v>295</v>
      </c>
      <c r="G8" s="7">
        <v>7255586</v>
      </c>
      <c r="H8" s="7">
        <v>131117</v>
      </c>
      <c r="I8" s="7">
        <v>1400559</v>
      </c>
      <c r="J8" s="7">
        <v>5723910</v>
      </c>
      <c r="K8" s="7">
        <v>0</v>
      </c>
      <c r="M8" s="7">
        <f t="shared" si="0"/>
        <v>7255586</v>
      </c>
      <c r="N8" s="7">
        <f t="shared" si="1"/>
        <v>7255586</v>
      </c>
      <c r="O8" s="7">
        <f t="shared" si="2"/>
        <v>0</v>
      </c>
    </row>
    <row r="9" spans="1:15" s="8" customFormat="1" ht="102">
      <c r="A9" s="5" t="s">
        <v>1929</v>
      </c>
      <c r="B9" s="5" t="s">
        <v>2344</v>
      </c>
      <c r="C9" s="5" t="s">
        <v>1198</v>
      </c>
      <c r="D9" s="5" t="s">
        <v>970</v>
      </c>
      <c r="E9" s="6">
        <v>39917</v>
      </c>
      <c r="F9" s="5" t="s">
        <v>295</v>
      </c>
      <c r="G9" s="7">
        <v>4631200</v>
      </c>
      <c r="H9" s="7">
        <v>526240</v>
      </c>
      <c r="I9" s="7">
        <v>2263120</v>
      </c>
      <c r="J9" s="7">
        <v>1841840</v>
      </c>
      <c r="K9" s="7">
        <v>0</v>
      </c>
      <c r="M9" s="7">
        <f t="shared" si="0"/>
        <v>4631200</v>
      </c>
      <c r="N9" s="7">
        <f t="shared" si="1"/>
        <v>4631200</v>
      </c>
      <c r="O9" s="7">
        <f t="shared" si="2"/>
        <v>0</v>
      </c>
    </row>
    <row r="10" spans="1:15" s="8" customFormat="1" ht="102">
      <c r="A10" s="5" t="s">
        <v>2097</v>
      </c>
      <c r="B10" s="5" t="s">
        <v>2098</v>
      </c>
      <c r="C10" s="5" t="s">
        <v>1198</v>
      </c>
      <c r="D10" s="5" t="s">
        <v>970</v>
      </c>
      <c r="E10" s="6">
        <v>40045</v>
      </c>
      <c r="F10" s="5" t="s">
        <v>303</v>
      </c>
      <c r="G10" s="7">
        <v>762500</v>
      </c>
      <c r="H10" s="7">
        <v>0</v>
      </c>
      <c r="I10" s="7">
        <v>610000</v>
      </c>
      <c r="J10" s="7">
        <v>30500</v>
      </c>
      <c r="K10" s="7">
        <v>122000</v>
      </c>
      <c r="M10" s="7">
        <f t="shared" si="0"/>
        <v>762500</v>
      </c>
      <c r="N10" s="7">
        <f t="shared" si="1"/>
        <v>762500</v>
      </c>
      <c r="O10" s="7">
        <f t="shared" si="2"/>
        <v>0</v>
      </c>
    </row>
    <row r="11" spans="1:15" s="8" customFormat="1" ht="102">
      <c r="A11" s="5" t="s">
        <v>1949</v>
      </c>
      <c r="B11" s="5" t="s">
        <v>1950</v>
      </c>
      <c r="C11" s="5" t="s">
        <v>1198</v>
      </c>
      <c r="D11" s="5" t="s">
        <v>970</v>
      </c>
      <c r="E11" s="6">
        <v>40067</v>
      </c>
      <c r="F11" s="5" t="s">
        <v>303</v>
      </c>
      <c r="G11" s="7">
        <v>3334696</v>
      </c>
      <c r="H11" s="7">
        <v>2843496</v>
      </c>
      <c r="I11" s="7">
        <v>338500</v>
      </c>
      <c r="J11" s="7">
        <v>85700</v>
      </c>
      <c r="K11" s="7">
        <v>67000</v>
      </c>
      <c r="M11" s="7">
        <f t="shared" si="0"/>
        <v>3334696</v>
      </c>
      <c r="N11" s="7">
        <f t="shared" si="1"/>
        <v>3334696</v>
      </c>
      <c r="O11" s="7">
        <f t="shared" si="2"/>
        <v>0</v>
      </c>
    </row>
    <row r="12" spans="1:15" s="8" customFormat="1" ht="64.5" customHeight="1">
      <c r="A12" s="5" t="s">
        <v>2102</v>
      </c>
      <c r="B12" s="5" t="s">
        <v>2300</v>
      </c>
      <c r="C12" s="5" t="s">
        <v>1198</v>
      </c>
      <c r="D12" s="5" t="s">
        <v>970</v>
      </c>
      <c r="E12" s="6">
        <v>40128</v>
      </c>
      <c r="F12" s="5" t="s">
        <v>293</v>
      </c>
      <c r="G12" s="7">
        <v>600543</v>
      </c>
      <c r="H12" s="7">
        <v>0</v>
      </c>
      <c r="I12" s="7">
        <v>5000</v>
      </c>
      <c r="J12" s="7">
        <v>595543</v>
      </c>
      <c r="K12" s="7">
        <v>0</v>
      </c>
      <c r="M12" s="7">
        <f t="shared" si="0"/>
        <v>600543</v>
      </c>
      <c r="N12" s="7">
        <f t="shared" si="1"/>
        <v>600543</v>
      </c>
      <c r="O12" s="7">
        <f t="shared" si="2"/>
        <v>0</v>
      </c>
    </row>
    <row r="13" spans="1:15" s="8" customFormat="1" ht="76.5">
      <c r="A13" s="5" t="s">
        <v>2103</v>
      </c>
      <c r="B13" s="5" t="s">
        <v>2263</v>
      </c>
      <c r="C13" s="5" t="s">
        <v>1198</v>
      </c>
      <c r="D13" s="5" t="s">
        <v>970</v>
      </c>
      <c r="E13" s="6">
        <v>40128</v>
      </c>
      <c r="F13" s="5" t="s">
        <v>294</v>
      </c>
      <c r="G13" s="7">
        <v>808797</v>
      </c>
      <c r="H13" s="7">
        <v>0</v>
      </c>
      <c r="I13" s="7">
        <v>808797</v>
      </c>
      <c r="J13" s="7">
        <v>0</v>
      </c>
      <c r="K13" s="7">
        <v>0</v>
      </c>
      <c r="M13" s="7">
        <f t="shared" si="0"/>
        <v>808797</v>
      </c>
      <c r="N13" s="7">
        <f t="shared" si="1"/>
        <v>808797</v>
      </c>
      <c r="O13" s="7">
        <f t="shared" si="2"/>
        <v>0</v>
      </c>
    </row>
    <row r="14" spans="1:15" s="8" customFormat="1" ht="144" customHeight="1">
      <c r="A14" s="5" t="s">
        <v>2424</v>
      </c>
      <c r="B14" s="5" t="s">
        <v>2131</v>
      </c>
      <c r="C14" s="5" t="s">
        <v>1198</v>
      </c>
      <c r="D14" s="5" t="s">
        <v>970</v>
      </c>
      <c r="E14" s="6">
        <v>40162</v>
      </c>
      <c r="F14" s="5" t="s">
        <v>303</v>
      </c>
      <c r="G14" s="7">
        <v>6581154</v>
      </c>
      <c r="H14" s="7">
        <v>4280976</v>
      </c>
      <c r="I14" s="7">
        <v>455000</v>
      </c>
      <c r="J14" s="7">
        <v>0</v>
      </c>
      <c r="K14" s="7">
        <v>1845178</v>
      </c>
      <c r="M14" s="7">
        <f t="shared" si="0"/>
        <v>6581154</v>
      </c>
      <c r="N14" s="7">
        <f t="shared" si="1"/>
        <v>6581154</v>
      </c>
      <c r="O14" s="7">
        <f t="shared" si="2"/>
        <v>0</v>
      </c>
    </row>
  </sheetData>
  <printOptions/>
  <pageMargins left="0.75" right="0.75" top="1" bottom="1" header="0" footer="0"/>
  <pageSetup orientation="portrait" paperSize="9"/>
</worksheet>
</file>

<file path=xl/worksheets/sheet31.xml><?xml version="1.0" encoding="utf-8"?>
<worksheet xmlns="http://schemas.openxmlformats.org/spreadsheetml/2006/main" xmlns:r="http://schemas.openxmlformats.org/officeDocument/2006/relationships">
  <dimension ref="A1:O9"/>
  <sheetViews>
    <sheetView zoomScale="75" zoomScaleNormal="75" workbookViewId="0" topLeftCell="A1">
      <selection activeCell="A10" sqref="A10:IV10"/>
    </sheetView>
  </sheetViews>
  <sheetFormatPr defaultColWidth="11.421875" defaultRowHeight="12.75"/>
  <cols>
    <col min="1" max="1" width="14.00390625" style="0" customWidth="1"/>
    <col min="2" max="2" width="21.57421875" style="0" customWidth="1"/>
    <col min="3" max="3" width="16.57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03.5" customHeight="1">
      <c r="A2" s="5" t="s">
        <v>1650</v>
      </c>
      <c r="B2" s="5" t="s">
        <v>1592</v>
      </c>
      <c r="C2" s="5" t="s">
        <v>842</v>
      </c>
      <c r="D2" s="5" t="s">
        <v>969</v>
      </c>
      <c r="E2" s="6">
        <v>39729</v>
      </c>
      <c r="F2" s="5" t="s">
        <v>303</v>
      </c>
      <c r="G2" s="7">
        <v>195000</v>
      </c>
      <c r="H2" s="7">
        <v>0</v>
      </c>
      <c r="I2" s="7">
        <v>20000</v>
      </c>
      <c r="J2" s="7">
        <v>0</v>
      </c>
      <c r="K2" s="7">
        <v>175000</v>
      </c>
      <c r="M2" s="7">
        <f>SUM(H2:K2)</f>
        <v>195000</v>
      </c>
      <c r="N2" s="7">
        <f>G2</f>
        <v>195000</v>
      </c>
      <c r="O2" s="7">
        <f>+M2-N2</f>
        <v>0</v>
      </c>
    </row>
    <row r="3" spans="1:15" s="8" customFormat="1" ht="102" customHeight="1">
      <c r="A3" s="5" t="s">
        <v>1650</v>
      </c>
      <c r="B3" s="5" t="s">
        <v>1592</v>
      </c>
      <c r="C3" s="5" t="s">
        <v>842</v>
      </c>
      <c r="D3" s="5" t="s">
        <v>969</v>
      </c>
      <c r="E3" s="6">
        <v>39729</v>
      </c>
      <c r="F3" s="5" t="s">
        <v>303</v>
      </c>
      <c r="G3" s="7">
        <v>195000</v>
      </c>
      <c r="H3" s="7">
        <v>0</v>
      </c>
      <c r="I3" s="7">
        <v>20000</v>
      </c>
      <c r="J3" s="7">
        <v>0</v>
      </c>
      <c r="K3" s="7">
        <v>175000</v>
      </c>
      <c r="M3" s="7">
        <f aca="true" t="shared" si="0" ref="M3:M9">SUM(H3:K3)</f>
        <v>195000</v>
      </c>
      <c r="N3" s="7">
        <f aca="true" t="shared" si="1" ref="N3:N9">G3</f>
        <v>195000</v>
      </c>
      <c r="O3" s="7">
        <f aca="true" t="shared" si="2" ref="O3:O9">+M3-N3</f>
        <v>0</v>
      </c>
    </row>
    <row r="4" spans="1:15" s="8" customFormat="1" ht="78.75" customHeight="1">
      <c r="A4" s="5" t="s">
        <v>1099</v>
      </c>
      <c r="B4" s="5" t="s">
        <v>436</v>
      </c>
      <c r="C4" s="5" t="s">
        <v>842</v>
      </c>
      <c r="D4" s="5" t="s">
        <v>969</v>
      </c>
      <c r="E4" s="6">
        <v>39737</v>
      </c>
      <c r="F4" s="5" t="s">
        <v>303</v>
      </c>
      <c r="G4" s="7">
        <v>500000</v>
      </c>
      <c r="H4" s="7">
        <v>0</v>
      </c>
      <c r="I4" s="7">
        <v>400000</v>
      </c>
      <c r="J4" s="7">
        <v>0</v>
      </c>
      <c r="K4" s="7">
        <v>100000</v>
      </c>
      <c r="M4" s="7">
        <f t="shared" si="0"/>
        <v>500000</v>
      </c>
      <c r="N4" s="7">
        <f t="shared" si="1"/>
        <v>500000</v>
      </c>
      <c r="O4" s="7">
        <f t="shared" si="2"/>
        <v>0</v>
      </c>
    </row>
    <row r="5" spans="1:15" s="8" customFormat="1" ht="105" customHeight="1">
      <c r="A5" s="5" t="s">
        <v>1051</v>
      </c>
      <c r="B5" s="5" t="s">
        <v>2006</v>
      </c>
      <c r="C5" s="5" t="s">
        <v>842</v>
      </c>
      <c r="D5" s="5" t="s">
        <v>969</v>
      </c>
      <c r="E5" s="6">
        <v>40091</v>
      </c>
      <c r="F5" s="5" t="s">
        <v>303</v>
      </c>
      <c r="G5" s="7">
        <v>615000</v>
      </c>
      <c r="H5" s="7">
        <v>0</v>
      </c>
      <c r="I5" s="7">
        <v>465000</v>
      </c>
      <c r="J5" s="7">
        <v>0</v>
      </c>
      <c r="K5" s="7">
        <v>150000</v>
      </c>
      <c r="M5" s="7">
        <f t="shared" si="0"/>
        <v>615000</v>
      </c>
      <c r="N5" s="7">
        <f t="shared" si="1"/>
        <v>615000</v>
      </c>
      <c r="O5" s="7">
        <f t="shared" si="2"/>
        <v>0</v>
      </c>
    </row>
    <row r="6" spans="1:15" s="8" customFormat="1" ht="117" customHeight="1">
      <c r="A6" s="5" t="s">
        <v>1052</v>
      </c>
      <c r="B6" s="5" t="s">
        <v>1053</v>
      </c>
      <c r="C6" s="5" t="s">
        <v>842</v>
      </c>
      <c r="D6" s="5" t="s">
        <v>969</v>
      </c>
      <c r="E6" s="6">
        <v>40091</v>
      </c>
      <c r="F6" s="5" t="s">
        <v>303</v>
      </c>
      <c r="G6" s="7">
        <v>264500</v>
      </c>
      <c r="H6" s="7">
        <v>0</v>
      </c>
      <c r="I6" s="7">
        <v>230000</v>
      </c>
      <c r="J6" s="7">
        <v>0</v>
      </c>
      <c r="K6" s="7">
        <v>34500</v>
      </c>
      <c r="M6" s="7">
        <f t="shared" si="0"/>
        <v>264500</v>
      </c>
      <c r="N6" s="7">
        <f t="shared" si="1"/>
        <v>264500</v>
      </c>
      <c r="O6" s="7">
        <f t="shared" si="2"/>
        <v>0</v>
      </c>
    </row>
    <row r="7" spans="1:15" s="8" customFormat="1" ht="77.25" customHeight="1">
      <c r="A7" s="5" t="s">
        <v>1055</v>
      </c>
      <c r="B7" s="5" t="s">
        <v>1056</v>
      </c>
      <c r="C7" s="5" t="s">
        <v>842</v>
      </c>
      <c r="D7" s="5" t="s">
        <v>969</v>
      </c>
      <c r="E7" s="6">
        <v>40091</v>
      </c>
      <c r="F7" s="5" t="s">
        <v>303</v>
      </c>
      <c r="G7" s="7">
        <v>339500</v>
      </c>
      <c r="H7" s="7">
        <v>0</v>
      </c>
      <c r="I7" s="7">
        <v>310000</v>
      </c>
      <c r="J7" s="7">
        <v>0</v>
      </c>
      <c r="K7" s="7">
        <v>29500</v>
      </c>
      <c r="M7" s="7">
        <f t="shared" si="0"/>
        <v>339500</v>
      </c>
      <c r="N7" s="7">
        <f t="shared" si="1"/>
        <v>339500</v>
      </c>
      <c r="O7" s="7">
        <f t="shared" si="2"/>
        <v>0</v>
      </c>
    </row>
    <row r="8" spans="1:15" s="8" customFormat="1" ht="90" customHeight="1">
      <c r="A8" s="5" t="s">
        <v>1057</v>
      </c>
      <c r="B8" s="5" t="s">
        <v>1058</v>
      </c>
      <c r="C8" s="5" t="s">
        <v>842</v>
      </c>
      <c r="D8" s="5" t="s">
        <v>969</v>
      </c>
      <c r="E8" s="6">
        <v>40091</v>
      </c>
      <c r="F8" s="5" t="s">
        <v>303</v>
      </c>
      <c r="G8" s="7">
        <v>921000</v>
      </c>
      <c r="H8" s="7">
        <v>70000</v>
      </c>
      <c r="I8" s="7">
        <v>766000</v>
      </c>
      <c r="J8" s="7">
        <v>0</v>
      </c>
      <c r="K8" s="7">
        <v>85000</v>
      </c>
      <c r="M8" s="7">
        <f t="shared" si="0"/>
        <v>921000</v>
      </c>
      <c r="N8" s="7">
        <f t="shared" si="1"/>
        <v>921000</v>
      </c>
      <c r="O8" s="7">
        <f t="shared" si="2"/>
        <v>0</v>
      </c>
    </row>
    <row r="9" spans="1:15" s="8" customFormat="1" ht="69" customHeight="1">
      <c r="A9" s="5" t="s">
        <v>1070</v>
      </c>
      <c r="B9" s="5" t="s">
        <v>1071</v>
      </c>
      <c r="C9" s="5" t="s">
        <v>842</v>
      </c>
      <c r="D9" s="5" t="s">
        <v>969</v>
      </c>
      <c r="E9" s="6">
        <v>40093</v>
      </c>
      <c r="F9" s="5" t="s">
        <v>303</v>
      </c>
      <c r="G9" s="7">
        <v>1015000</v>
      </c>
      <c r="H9" s="7">
        <v>105000</v>
      </c>
      <c r="I9" s="7">
        <v>840000</v>
      </c>
      <c r="J9" s="7">
        <v>0</v>
      </c>
      <c r="K9" s="7">
        <v>70000</v>
      </c>
      <c r="M9" s="7">
        <f t="shared" si="0"/>
        <v>1015000</v>
      </c>
      <c r="N9" s="7">
        <f t="shared" si="1"/>
        <v>1015000</v>
      </c>
      <c r="O9" s="7">
        <f t="shared" si="2"/>
        <v>0</v>
      </c>
    </row>
  </sheetData>
  <printOptions/>
  <pageMargins left="0.75" right="0.75" top="1" bottom="1" header="0" footer="0"/>
  <pageSetup orientation="portrait" paperSize="9"/>
</worksheet>
</file>

<file path=xl/worksheets/sheet32.xml><?xml version="1.0" encoding="utf-8"?>
<worksheet xmlns="http://schemas.openxmlformats.org/spreadsheetml/2006/main" xmlns:r="http://schemas.openxmlformats.org/officeDocument/2006/relationships">
  <dimension ref="A1:O4"/>
  <sheetViews>
    <sheetView zoomScale="75" zoomScaleNormal="75" workbookViewId="0" topLeftCell="A1">
      <selection activeCell="C10" sqref="C10"/>
    </sheetView>
  </sheetViews>
  <sheetFormatPr defaultColWidth="11.421875" defaultRowHeight="12.75"/>
  <cols>
    <col min="1" max="1" width="13.8515625" style="0" customWidth="1"/>
    <col min="2" max="2" width="21.28125" style="0" customWidth="1"/>
    <col min="3" max="3" width="19.57421875" style="0" customWidth="1"/>
    <col min="4" max="4" width="13.7109375" style="0" customWidth="1"/>
  </cols>
  <sheetData>
    <row r="1" spans="1:15" s="21" customFormat="1" ht="12.75">
      <c r="A1" s="18" t="s">
        <v>981</v>
      </c>
      <c r="B1" s="18" t="s">
        <v>982</v>
      </c>
      <c r="C1" s="18" t="s">
        <v>983</v>
      </c>
      <c r="D1" s="18" t="s">
        <v>984</v>
      </c>
      <c r="E1" s="19" t="s">
        <v>985</v>
      </c>
      <c r="F1" s="18" t="s">
        <v>986</v>
      </c>
      <c r="G1" s="20" t="s">
        <v>987</v>
      </c>
      <c r="H1" s="20" t="s">
        <v>988</v>
      </c>
      <c r="I1" s="20" t="s">
        <v>989</v>
      </c>
      <c r="J1" s="20" t="s">
        <v>990</v>
      </c>
      <c r="K1" s="20" t="s">
        <v>991</v>
      </c>
      <c r="L1" s="19"/>
      <c r="M1" s="19"/>
      <c r="N1" s="19"/>
      <c r="O1" s="19"/>
    </row>
    <row r="2" spans="1:15" s="4" customFormat="1" ht="119.25" customHeight="1">
      <c r="A2" s="1" t="s">
        <v>2121</v>
      </c>
      <c r="B2" s="1" t="s">
        <v>2122</v>
      </c>
      <c r="C2" s="1" t="s">
        <v>2019</v>
      </c>
      <c r="D2" s="1" t="s">
        <v>2130</v>
      </c>
      <c r="E2" s="2">
        <v>40185</v>
      </c>
      <c r="F2" s="1" t="s">
        <v>295</v>
      </c>
      <c r="G2" s="3">
        <v>2682562</v>
      </c>
      <c r="H2" s="3">
        <v>0</v>
      </c>
      <c r="I2" s="3">
        <v>2682562</v>
      </c>
      <c r="J2" s="3">
        <v>0</v>
      </c>
      <c r="K2" s="3">
        <v>0</v>
      </c>
      <c r="M2" s="3">
        <f>SUM(H2:K2)</f>
        <v>2682562</v>
      </c>
      <c r="N2" s="3">
        <f>G2</f>
        <v>2682562</v>
      </c>
      <c r="O2" s="3">
        <f>+M2-N2</f>
        <v>0</v>
      </c>
    </row>
    <row r="3" spans="1:15" s="4" customFormat="1" ht="90" customHeight="1">
      <c r="A3" s="1" t="s">
        <v>2127</v>
      </c>
      <c r="B3" s="1" t="s">
        <v>2128</v>
      </c>
      <c r="C3" s="1" t="s">
        <v>2019</v>
      </c>
      <c r="D3" s="1" t="s">
        <v>2130</v>
      </c>
      <c r="E3" s="2">
        <v>40196</v>
      </c>
      <c r="F3" s="1" t="s">
        <v>295</v>
      </c>
      <c r="G3" s="3">
        <v>1341930</v>
      </c>
      <c r="H3" s="3">
        <v>0</v>
      </c>
      <c r="I3" s="3">
        <v>1341930</v>
      </c>
      <c r="J3" s="3">
        <v>0</v>
      </c>
      <c r="K3" s="3">
        <v>0</v>
      </c>
      <c r="M3" s="3">
        <f>SUM(H3:K3)</f>
        <v>1341930</v>
      </c>
      <c r="N3" s="3">
        <f>G3</f>
        <v>1341930</v>
      </c>
      <c r="O3" s="3">
        <f>+M3-N3</f>
        <v>0</v>
      </c>
    </row>
    <row r="4" spans="1:15" s="8" customFormat="1" ht="108.75" customHeight="1">
      <c r="A4" s="5" t="s">
        <v>2091</v>
      </c>
      <c r="B4" s="5" t="s">
        <v>2291</v>
      </c>
      <c r="C4" s="5" t="s">
        <v>2019</v>
      </c>
      <c r="D4" s="5" t="s">
        <v>955</v>
      </c>
      <c r="E4" s="6">
        <v>40031</v>
      </c>
      <c r="F4" s="5" t="s">
        <v>295</v>
      </c>
      <c r="G4" s="7">
        <v>2875195</v>
      </c>
      <c r="H4" s="7">
        <v>0</v>
      </c>
      <c r="I4" s="7">
        <v>1890380</v>
      </c>
      <c r="J4" s="7">
        <v>984815</v>
      </c>
      <c r="K4" s="7">
        <v>0</v>
      </c>
      <c r="M4" s="7">
        <f>SUM(H4:K4)</f>
        <v>2875195</v>
      </c>
      <c r="N4" s="7">
        <f>G4</f>
        <v>2875195</v>
      </c>
      <c r="O4" s="7">
        <f>+M4-N4</f>
        <v>0</v>
      </c>
    </row>
  </sheetData>
  <printOptions/>
  <pageMargins left="0.75" right="0.75" top="1" bottom="1" header="0" footer="0"/>
  <pageSetup orientation="portrait" paperSize="9"/>
</worksheet>
</file>

<file path=xl/worksheets/sheet33.xml><?xml version="1.0" encoding="utf-8"?>
<worksheet xmlns="http://schemas.openxmlformats.org/spreadsheetml/2006/main" xmlns:r="http://schemas.openxmlformats.org/officeDocument/2006/relationships">
  <dimension ref="A1:O2"/>
  <sheetViews>
    <sheetView zoomScale="75" zoomScaleNormal="75" workbookViewId="0" topLeftCell="A1">
      <selection activeCell="D29" sqref="D29"/>
    </sheetView>
  </sheetViews>
  <sheetFormatPr defaultColWidth="11.421875" defaultRowHeight="12.75"/>
  <cols>
    <col min="1" max="1" width="13.421875" style="0" customWidth="1"/>
    <col min="2" max="2" width="38.421875" style="0" customWidth="1"/>
    <col min="3" max="3" width="25.57421875" style="0" bestFit="1" customWidth="1"/>
    <col min="4" max="4" width="11.00390625" style="0" bestFit="1"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52.5" customHeight="1">
      <c r="A2" s="5" t="s">
        <v>1041</v>
      </c>
      <c r="B2" s="5" t="s">
        <v>1042</v>
      </c>
      <c r="C2" s="5" t="s">
        <v>1043</v>
      </c>
      <c r="D2" s="5" t="s">
        <v>976</v>
      </c>
      <c r="E2" s="6">
        <v>40087</v>
      </c>
      <c r="F2" s="5" t="s">
        <v>303</v>
      </c>
      <c r="G2" s="7">
        <v>8783300</v>
      </c>
      <c r="H2" s="7">
        <v>6087660</v>
      </c>
      <c r="I2" s="7">
        <v>2695640</v>
      </c>
      <c r="J2" s="7">
        <v>0</v>
      </c>
      <c r="K2" s="7">
        <v>0</v>
      </c>
      <c r="M2" s="7">
        <f>SUM(H2:K2)</f>
        <v>8783300</v>
      </c>
      <c r="N2" s="7">
        <f>G2</f>
        <v>8783300</v>
      </c>
      <c r="O2" s="7">
        <f>+M2-N2</f>
        <v>0</v>
      </c>
    </row>
  </sheetData>
  <printOptions/>
  <pageMargins left="0.75" right="0.75" top="1" bottom="1" header="0" footer="0"/>
  <pageSetup orientation="portrait" paperSize="9"/>
</worksheet>
</file>

<file path=xl/worksheets/sheet34.xml><?xml version="1.0" encoding="utf-8"?>
<worksheet xmlns="http://schemas.openxmlformats.org/spreadsheetml/2006/main" xmlns:r="http://schemas.openxmlformats.org/officeDocument/2006/relationships">
  <dimension ref="A1:P4"/>
  <sheetViews>
    <sheetView zoomScale="75" zoomScaleNormal="75" workbookViewId="0" topLeftCell="B1">
      <selection activeCell="B8" sqref="B8"/>
    </sheetView>
  </sheetViews>
  <sheetFormatPr defaultColWidth="11.421875" defaultRowHeight="12.75"/>
  <cols>
    <col min="1" max="1" width="15.421875" style="0" customWidth="1"/>
    <col min="2" max="2" width="26.00390625" style="0" customWidth="1"/>
    <col min="3" max="3" width="15.421875" style="0" customWidth="1"/>
    <col min="7" max="7" width="16.00390625" style="0" customWidth="1"/>
    <col min="13" max="13" width="13.8515625" style="0" customWidth="1"/>
    <col min="14" max="14" width="16.00390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6" s="8" customFormat="1" ht="54.75" customHeight="1">
      <c r="A2" s="5" t="s">
        <v>502</v>
      </c>
      <c r="B2" s="5" t="s">
        <v>2244</v>
      </c>
      <c r="C2" s="5" t="s">
        <v>2152</v>
      </c>
      <c r="D2" s="5" t="s">
        <v>968</v>
      </c>
      <c r="E2" s="6">
        <v>39727</v>
      </c>
      <c r="F2" s="5" t="s">
        <v>314</v>
      </c>
      <c r="G2" s="7">
        <v>112062000</v>
      </c>
      <c r="H2" s="7">
        <v>7500000</v>
      </c>
      <c r="I2" s="7">
        <v>16000000</v>
      </c>
      <c r="J2" s="7">
        <v>88562000</v>
      </c>
      <c r="K2" s="7">
        <v>0</v>
      </c>
      <c r="M2" s="7">
        <f>SUM(H2:K2)</f>
        <v>112062000</v>
      </c>
      <c r="N2" s="7">
        <f>G2</f>
        <v>112062000</v>
      </c>
      <c r="O2" s="7">
        <f>+M2-N2</f>
        <v>0</v>
      </c>
      <c r="P2" s="10"/>
    </row>
    <row r="3" spans="1:15" s="8" customFormat="1" ht="56.25" customHeight="1">
      <c r="A3" s="5" t="s">
        <v>89</v>
      </c>
      <c r="B3" s="5" t="s">
        <v>90</v>
      </c>
      <c r="C3" s="5" t="s">
        <v>2152</v>
      </c>
      <c r="D3" s="5" t="s">
        <v>961</v>
      </c>
      <c r="E3" s="6">
        <v>39576</v>
      </c>
      <c r="F3" s="5" t="s">
        <v>333</v>
      </c>
      <c r="G3" s="7">
        <v>425866000</v>
      </c>
      <c r="H3" s="7">
        <v>315000000</v>
      </c>
      <c r="I3" s="7">
        <v>89868000</v>
      </c>
      <c r="J3" s="7">
        <v>20998000</v>
      </c>
      <c r="K3" s="7">
        <v>0</v>
      </c>
      <c r="M3" s="7">
        <f>SUM(H3:K3)</f>
        <v>425866000</v>
      </c>
      <c r="N3" s="7">
        <f>G3</f>
        <v>425866000</v>
      </c>
      <c r="O3" s="7">
        <f>+M3-N3</f>
        <v>0</v>
      </c>
    </row>
    <row r="4" spans="1:15" s="8" customFormat="1" ht="84.75" customHeight="1">
      <c r="A4" s="5" t="s">
        <v>267</v>
      </c>
      <c r="B4" s="5" t="s">
        <v>2312</v>
      </c>
      <c r="C4" s="5" t="s">
        <v>2152</v>
      </c>
      <c r="D4" s="5" t="s">
        <v>961</v>
      </c>
      <c r="E4" s="6">
        <v>39588</v>
      </c>
      <c r="F4" s="5" t="s">
        <v>303</v>
      </c>
      <c r="G4" s="7">
        <v>634719419</v>
      </c>
      <c r="H4" s="7">
        <v>315000000</v>
      </c>
      <c r="I4" s="7">
        <v>104068000</v>
      </c>
      <c r="J4" s="7">
        <v>0</v>
      </c>
      <c r="K4" s="7">
        <v>215651419</v>
      </c>
      <c r="M4" s="7">
        <f>SUM(H4:K4)</f>
        <v>634719419</v>
      </c>
      <c r="N4" s="7">
        <f>G4</f>
        <v>634719419</v>
      </c>
      <c r="O4" s="7">
        <f>+M4-N4</f>
        <v>0</v>
      </c>
    </row>
  </sheetData>
  <printOptions/>
  <pageMargins left="0.75" right="0.75" top="1" bottom="1" header="0" footer="0"/>
  <pageSetup orientation="portrait" paperSize="9"/>
</worksheet>
</file>

<file path=xl/worksheets/sheet35.xml><?xml version="1.0" encoding="utf-8"?>
<worksheet xmlns="http://schemas.openxmlformats.org/spreadsheetml/2006/main" xmlns:r="http://schemas.openxmlformats.org/officeDocument/2006/relationships">
  <dimension ref="A1:P166"/>
  <sheetViews>
    <sheetView tabSelected="1" zoomScale="75" zoomScaleNormal="75" workbookViewId="0" topLeftCell="A1">
      <selection activeCell="A167" sqref="A167"/>
    </sheetView>
  </sheetViews>
  <sheetFormatPr defaultColWidth="11.421875" defaultRowHeight="12.75"/>
  <cols>
    <col min="1" max="1" width="14.00390625" style="17" customWidth="1"/>
    <col min="2" max="2" width="24.00390625" style="17" customWidth="1"/>
    <col min="3" max="3" width="18.7109375" style="17" customWidth="1"/>
    <col min="4" max="6" width="11.421875" style="17" customWidth="1"/>
    <col min="7" max="7" width="15.57421875" style="17" customWidth="1"/>
    <col min="8" max="8" width="14.8515625" style="17" customWidth="1"/>
    <col min="9" max="9" width="15.421875" style="17" customWidth="1"/>
    <col min="10" max="10" width="16.57421875" style="17" customWidth="1"/>
    <col min="11" max="11" width="14.7109375" style="17" customWidth="1"/>
    <col min="12" max="16384" width="11.421875" style="17" customWidth="1"/>
  </cols>
  <sheetData>
    <row r="1" spans="1:15" s="16" customFormat="1" ht="22.5" customHeight="1">
      <c r="A1" s="13" t="s">
        <v>981</v>
      </c>
      <c r="B1" s="13" t="s">
        <v>982</v>
      </c>
      <c r="C1" s="13" t="s">
        <v>983</v>
      </c>
      <c r="D1" s="13" t="s">
        <v>984</v>
      </c>
      <c r="E1" s="14" t="s">
        <v>985</v>
      </c>
      <c r="F1" s="13" t="s">
        <v>986</v>
      </c>
      <c r="G1" s="15" t="s">
        <v>987</v>
      </c>
      <c r="H1" s="15" t="s">
        <v>988</v>
      </c>
      <c r="I1" s="15" t="s">
        <v>989</v>
      </c>
      <c r="J1" s="15" t="s">
        <v>990</v>
      </c>
      <c r="K1" s="15" t="s">
        <v>991</v>
      </c>
      <c r="M1" s="15"/>
      <c r="N1" s="15"/>
      <c r="O1" s="15"/>
    </row>
    <row r="2" spans="1:15" s="16" customFormat="1" ht="104.25" customHeight="1">
      <c r="A2" s="13" t="s">
        <v>1378</v>
      </c>
      <c r="B2" s="13" t="s">
        <v>2337</v>
      </c>
      <c r="C2" s="13" t="s">
        <v>1855</v>
      </c>
      <c r="D2" s="13" t="s">
        <v>1030</v>
      </c>
      <c r="E2" s="14">
        <v>39799</v>
      </c>
      <c r="F2" s="13" t="s">
        <v>288</v>
      </c>
      <c r="G2" s="15">
        <v>62873</v>
      </c>
      <c r="H2" s="15">
        <v>0</v>
      </c>
      <c r="I2" s="15">
        <v>48005</v>
      </c>
      <c r="J2" s="15">
        <v>2868</v>
      </c>
      <c r="K2" s="15">
        <v>12000</v>
      </c>
      <c r="M2" s="15">
        <v>62873</v>
      </c>
      <c r="N2" s="15">
        <v>62873</v>
      </c>
      <c r="O2" s="15">
        <v>0</v>
      </c>
    </row>
    <row r="3" spans="1:15" s="16" customFormat="1" ht="127.5">
      <c r="A3" s="13" t="s">
        <v>700</v>
      </c>
      <c r="B3" s="13" t="s">
        <v>2443</v>
      </c>
      <c r="C3" s="13" t="s">
        <v>992</v>
      </c>
      <c r="D3" s="13" t="s">
        <v>1030</v>
      </c>
      <c r="E3" s="14">
        <v>39665</v>
      </c>
      <c r="F3" s="13" t="s">
        <v>306</v>
      </c>
      <c r="G3" s="15">
        <v>106996</v>
      </c>
      <c r="H3" s="15">
        <v>0</v>
      </c>
      <c r="I3" s="15">
        <v>52676</v>
      </c>
      <c r="J3" s="15">
        <v>0</v>
      </c>
      <c r="K3" s="15">
        <v>54320</v>
      </c>
      <c r="M3" s="15">
        <v>106996</v>
      </c>
      <c r="N3" s="15">
        <v>106996</v>
      </c>
      <c r="O3" s="15">
        <v>0</v>
      </c>
    </row>
    <row r="4" spans="1:15" s="8" customFormat="1" ht="88.5" customHeight="1">
      <c r="A4" s="5" t="s">
        <v>1483</v>
      </c>
      <c r="B4" s="5" t="s">
        <v>1484</v>
      </c>
      <c r="C4" s="5" t="s">
        <v>1485</v>
      </c>
      <c r="D4" s="5" t="s">
        <v>1030</v>
      </c>
      <c r="E4" s="6">
        <v>39841</v>
      </c>
      <c r="F4" s="5" t="s">
        <v>303</v>
      </c>
      <c r="G4" s="7">
        <v>13520000</v>
      </c>
      <c r="H4" s="7">
        <v>0</v>
      </c>
      <c r="I4" s="7">
        <v>13520000</v>
      </c>
      <c r="J4" s="7">
        <v>0</v>
      </c>
      <c r="K4" s="7">
        <v>0</v>
      </c>
      <c r="M4" s="7">
        <f aca="true" t="shared" si="0" ref="M4:M35">SUM(H4:K4)</f>
        <v>13520000</v>
      </c>
      <c r="N4" s="7">
        <f aca="true" t="shared" si="1" ref="N4:N35">G4</f>
        <v>13520000</v>
      </c>
      <c r="O4" s="7">
        <f aca="true" t="shared" si="2" ref="O4:O35">+M4-N4</f>
        <v>0</v>
      </c>
    </row>
    <row r="5" spans="1:15" s="8" customFormat="1" ht="91.5" customHeight="1">
      <c r="A5" s="5" t="s">
        <v>1486</v>
      </c>
      <c r="B5" s="5" t="s">
        <v>1487</v>
      </c>
      <c r="C5" s="5" t="s">
        <v>1485</v>
      </c>
      <c r="D5" s="5" t="s">
        <v>1030</v>
      </c>
      <c r="E5" s="6">
        <v>39841</v>
      </c>
      <c r="F5" s="5" t="s">
        <v>303</v>
      </c>
      <c r="G5" s="7">
        <v>532500</v>
      </c>
      <c r="H5" s="7">
        <v>0</v>
      </c>
      <c r="I5" s="7">
        <v>532500</v>
      </c>
      <c r="J5" s="7">
        <v>0</v>
      </c>
      <c r="K5" s="7">
        <v>0</v>
      </c>
      <c r="M5" s="7">
        <f t="shared" si="0"/>
        <v>532500</v>
      </c>
      <c r="N5" s="7">
        <f t="shared" si="1"/>
        <v>532500</v>
      </c>
      <c r="O5" s="7">
        <f t="shared" si="2"/>
        <v>0</v>
      </c>
    </row>
    <row r="6" spans="1:15" s="8" customFormat="1" ht="82.5" customHeight="1">
      <c r="A6" s="5" t="s">
        <v>832</v>
      </c>
      <c r="B6" s="5" t="s">
        <v>833</v>
      </c>
      <c r="C6" s="5" t="s">
        <v>834</v>
      </c>
      <c r="D6" s="5" t="s">
        <v>1030</v>
      </c>
      <c r="E6" s="6">
        <v>39674</v>
      </c>
      <c r="F6" s="5" t="s">
        <v>301</v>
      </c>
      <c r="G6" s="7">
        <v>150000</v>
      </c>
      <c r="H6" s="7">
        <v>50000</v>
      </c>
      <c r="I6" s="7">
        <v>50000</v>
      </c>
      <c r="J6" s="7">
        <v>0</v>
      </c>
      <c r="K6" s="7">
        <v>50000</v>
      </c>
      <c r="M6" s="7">
        <f t="shared" si="0"/>
        <v>150000</v>
      </c>
      <c r="N6" s="7">
        <f t="shared" si="1"/>
        <v>150000</v>
      </c>
      <c r="O6" s="7">
        <f t="shared" si="2"/>
        <v>0</v>
      </c>
    </row>
    <row r="7" spans="1:15" s="8" customFormat="1" ht="114.75">
      <c r="A7" s="5" t="s">
        <v>411</v>
      </c>
      <c r="B7" s="5" t="s">
        <v>412</v>
      </c>
      <c r="C7" s="5" t="s">
        <v>19</v>
      </c>
      <c r="D7" s="5" t="s">
        <v>1030</v>
      </c>
      <c r="E7" s="6">
        <v>39646</v>
      </c>
      <c r="F7" s="5" t="s">
        <v>396</v>
      </c>
      <c r="G7" s="7">
        <v>71900</v>
      </c>
      <c r="H7" s="7">
        <v>0</v>
      </c>
      <c r="I7" s="7">
        <v>45000</v>
      </c>
      <c r="J7" s="7">
        <v>0</v>
      </c>
      <c r="K7" s="7">
        <v>26900</v>
      </c>
      <c r="M7" s="7">
        <f t="shared" si="0"/>
        <v>71900</v>
      </c>
      <c r="N7" s="7">
        <f t="shared" si="1"/>
        <v>71900</v>
      </c>
      <c r="O7" s="7">
        <f t="shared" si="2"/>
        <v>0</v>
      </c>
    </row>
    <row r="8" spans="1:15" s="8" customFormat="1" ht="76.5">
      <c r="A8" s="5" t="s">
        <v>862</v>
      </c>
      <c r="B8" s="5" t="s">
        <v>863</v>
      </c>
      <c r="C8" s="5" t="s">
        <v>27</v>
      </c>
      <c r="D8" s="5" t="s">
        <v>1030</v>
      </c>
      <c r="E8" s="6">
        <v>39681</v>
      </c>
      <c r="F8" s="5" t="s">
        <v>330</v>
      </c>
      <c r="G8" s="7">
        <v>640000</v>
      </c>
      <c r="H8" s="7">
        <v>500000</v>
      </c>
      <c r="I8" s="7">
        <v>40000</v>
      </c>
      <c r="J8" s="7">
        <v>0</v>
      </c>
      <c r="K8" s="7">
        <v>100000</v>
      </c>
      <c r="M8" s="7">
        <f t="shared" si="0"/>
        <v>640000</v>
      </c>
      <c r="N8" s="7">
        <f t="shared" si="1"/>
        <v>640000</v>
      </c>
      <c r="O8" s="7">
        <f t="shared" si="2"/>
        <v>0</v>
      </c>
    </row>
    <row r="9" spans="1:15" s="8" customFormat="1" ht="108.75" customHeight="1">
      <c r="A9" s="5" t="s">
        <v>2003</v>
      </c>
      <c r="B9" s="5" t="s">
        <v>2260</v>
      </c>
      <c r="C9" s="5" t="s">
        <v>2040</v>
      </c>
      <c r="D9" s="5" t="s">
        <v>1030</v>
      </c>
      <c r="E9" s="6">
        <v>39974</v>
      </c>
      <c r="F9" s="5" t="s">
        <v>288</v>
      </c>
      <c r="G9" s="7">
        <v>130300</v>
      </c>
      <c r="H9" s="7">
        <v>0</v>
      </c>
      <c r="I9" s="7">
        <v>70000</v>
      </c>
      <c r="J9" s="7">
        <v>28800</v>
      </c>
      <c r="K9" s="7">
        <v>31500</v>
      </c>
      <c r="M9" s="7">
        <f t="shared" si="0"/>
        <v>130300</v>
      </c>
      <c r="N9" s="7">
        <f t="shared" si="1"/>
        <v>130300</v>
      </c>
      <c r="O9" s="7">
        <f t="shared" si="2"/>
        <v>0</v>
      </c>
    </row>
    <row r="10" spans="1:15" s="8" customFormat="1" ht="76.5">
      <c r="A10" s="5" t="s">
        <v>44</v>
      </c>
      <c r="B10" s="5" t="s">
        <v>45</v>
      </c>
      <c r="C10" s="5" t="s">
        <v>1</v>
      </c>
      <c r="D10" s="5" t="s">
        <v>1030</v>
      </c>
      <c r="E10" s="6">
        <v>39541</v>
      </c>
      <c r="F10" s="5" t="s">
        <v>322</v>
      </c>
      <c r="G10" s="7">
        <v>72971.97</v>
      </c>
      <c r="H10" s="7">
        <v>0</v>
      </c>
      <c r="I10" s="7">
        <v>60000</v>
      </c>
      <c r="J10" s="7">
        <v>2000</v>
      </c>
      <c r="K10" s="7">
        <v>10971.97</v>
      </c>
      <c r="M10" s="7">
        <f t="shared" si="0"/>
        <v>72971.97</v>
      </c>
      <c r="N10" s="7">
        <f t="shared" si="1"/>
        <v>72971.97</v>
      </c>
      <c r="O10" s="7">
        <f t="shared" si="2"/>
        <v>0</v>
      </c>
    </row>
    <row r="11" spans="1:15" s="8" customFormat="1" ht="147" customHeight="1">
      <c r="A11" s="5" t="s">
        <v>53</v>
      </c>
      <c r="B11" s="5" t="s">
        <v>54</v>
      </c>
      <c r="C11" s="5" t="s">
        <v>1</v>
      </c>
      <c r="D11" s="5" t="s">
        <v>1030</v>
      </c>
      <c r="E11" s="6">
        <v>39542</v>
      </c>
      <c r="F11" s="5" t="s">
        <v>322</v>
      </c>
      <c r="G11" s="7">
        <v>63976.57</v>
      </c>
      <c r="H11" s="7">
        <v>0</v>
      </c>
      <c r="I11" s="7">
        <v>50000</v>
      </c>
      <c r="J11" s="7">
        <v>1500</v>
      </c>
      <c r="K11" s="7">
        <v>12476.57</v>
      </c>
      <c r="M11" s="7">
        <f t="shared" si="0"/>
        <v>63976.57</v>
      </c>
      <c r="N11" s="7">
        <f t="shared" si="1"/>
        <v>63976.57</v>
      </c>
      <c r="O11" s="7">
        <f t="shared" si="2"/>
        <v>0</v>
      </c>
    </row>
    <row r="12" spans="1:15" s="8" customFormat="1" ht="110.25" customHeight="1">
      <c r="A12" s="5" t="s">
        <v>1490</v>
      </c>
      <c r="B12" s="5" t="s">
        <v>1491</v>
      </c>
      <c r="C12" s="5" t="s">
        <v>1</v>
      </c>
      <c r="D12" s="5" t="s">
        <v>1030</v>
      </c>
      <c r="E12" s="6">
        <v>39842</v>
      </c>
      <c r="F12" s="5" t="s">
        <v>322</v>
      </c>
      <c r="G12" s="7">
        <v>52408.73</v>
      </c>
      <c r="H12" s="7">
        <v>0</v>
      </c>
      <c r="I12" s="7">
        <v>38259.73</v>
      </c>
      <c r="J12" s="7">
        <v>0</v>
      </c>
      <c r="K12" s="7">
        <v>14149</v>
      </c>
      <c r="M12" s="7">
        <f t="shared" si="0"/>
        <v>52408.73</v>
      </c>
      <c r="N12" s="7">
        <f t="shared" si="1"/>
        <v>52408.73</v>
      </c>
      <c r="O12" s="7">
        <f t="shared" si="2"/>
        <v>0</v>
      </c>
    </row>
    <row r="13" spans="1:15" s="8" customFormat="1" ht="81" customHeight="1">
      <c r="A13" s="5" t="s">
        <v>1492</v>
      </c>
      <c r="B13" s="5" t="s">
        <v>1493</v>
      </c>
      <c r="C13" s="5" t="s">
        <v>1</v>
      </c>
      <c r="D13" s="5" t="s">
        <v>1030</v>
      </c>
      <c r="E13" s="6">
        <v>39842</v>
      </c>
      <c r="F13" s="5" t="s">
        <v>322</v>
      </c>
      <c r="G13" s="7">
        <v>44312.26</v>
      </c>
      <c r="H13" s="7">
        <v>0</v>
      </c>
      <c r="I13" s="7">
        <v>32949.48</v>
      </c>
      <c r="J13" s="7">
        <v>400</v>
      </c>
      <c r="K13" s="7">
        <v>10962.78</v>
      </c>
      <c r="M13" s="7">
        <f t="shared" si="0"/>
        <v>44312.26</v>
      </c>
      <c r="N13" s="7">
        <f t="shared" si="1"/>
        <v>44312.26</v>
      </c>
      <c r="O13" s="7">
        <f t="shared" si="2"/>
        <v>0</v>
      </c>
    </row>
    <row r="14" spans="1:15" s="8" customFormat="1" ht="66.75" customHeight="1">
      <c r="A14" s="5" t="s">
        <v>1494</v>
      </c>
      <c r="B14" s="5" t="s">
        <v>1540</v>
      </c>
      <c r="C14" s="5" t="s">
        <v>1</v>
      </c>
      <c r="D14" s="5" t="s">
        <v>1030</v>
      </c>
      <c r="E14" s="6">
        <v>39842</v>
      </c>
      <c r="F14" s="5" t="s">
        <v>322</v>
      </c>
      <c r="G14" s="7">
        <v>138483.1</v>
      </c>
      <c r="H14" s="7">
        <v>0</v>
      </c>
      <c r="I14" s="7">
        <v>82854.7</v>
      </c>
      <c r="J14" s="7">
        <v>8500</v>
      </c>
      <c r="K14" s="7">
        <v>47128.4</v>
      </c>
      <c r="M14" s="7">
        <f t="shared" si="0"/>
        <v>138483.1</v>
      </c>
      <c r="N14" s="7">
        <f t="shared" si="1"/>
        <v>138483.1</v>
      </c>
      <c r="O14" s="7">
        <f t="shared" si="2"/>
        <v>0</v>
      </c>
    </row>
    <row r="15" spans="1:15" s="8" customFormat="1" ht="76.5">
      <c r="A15" s="5" t="s">
        <v>1555</v>
      </c>
      <c r="B15" s="5" t="s">
        <v>1556</v>
      </c>
      <c r="C15" s="5" t="s">
        <v>1</v>
      </c>
      <c r="D15" s="5" t="s">
        <v>1030</v>
      </c>
      <c r="E15" s="6">
        <v>39855</v>
      </c>
      <c r="F15" s="5" t="s">
        <v>322</v>
      </c>
      <c r="G15" s="7">
        <v>98158.16</v>
      </c>
      <c r="H15" s="7">
        <v>0</v>
      </c>
      <c r="I15" s="7">
        <v>68558.16</v>
      </c>
      <c r="J15" s="7">
        <v>0</v>
      </c>
      <c r="K15" s="7">
        <v>29600</v>
      </c>
      <c r="M15" s="7">
        <f t="shared" si="0"/>
        <v>98158.16</v>
      </c>
      <c r="N15" s="7">
        <f t="shared" si="1"/>
        <v>98158.16</v>
      </c>
      <c r="O15" s="7">
        <f t="shared" si="2"/>
        <v>0</v>
      </c>
    </row>
    <row r="16" spans="1:15" s="8" customFormat="1" ht="51">
      <c r="A16" s="5" t="s">
        <v>1065</v>
      </c>
      <c r="B16" s="5" t="s">
        <v>1066</v>
      </c>
      <c r="C16" s="5" t="s">
        <v>1067</v>
      </c>
      <c r="D16" s="5" t="s">
        <v>1030</v>
      </c>
      <c r="E16" s="6">
        <v>40092</v>
      </c>
      <c r="F16" s="5" t="s">
        <v>322</v>
      </c>
      <c r="G16" s="7">
        <v>50371.38</v>
      </c>
      <c r="H16" s="7">
        <v>0</v>
      </c>
      <c r="I16" s="7">
        <v>42004.24</v>
      </c>
      <c r="J16" s="7">
        <v>2700</v>
      </c>
      <c r="K16" s="7">
        <v>5667.14</v>
      </c>
      <c r="M16" s="7">
        <f t="shared" si="0"/>
        <v>50371.38</v>
      </c>
      <c r="N16" s="7">
        <f t="shared" si="1"/>
        <v>50371.38</v>
      </c>
      <c r="O16" s="7">
        <f t="shared" si="2"/>
        <v>0</v>
      </c>
    </row>
    <row r="17" spans="1:15" s="8" customFormat="1" ht="54" customHeight="1">
      <c r="A17" s="5" t="s">
        <v>1068</v>
      </c>
      <c r="B17" s="5" t="s">
        <v>1069</v>
      </c>
      <c r="C17" s="5" t="s">
        <v>1067</v>
      </c>
      <c r="D17" s="5" t="s">
        <v>1030</v>
      </c>
      <c r="E17" s="6">
        <v>40093</v>
      </c>
      <c r="F17" s="5" t="s">
        <v>322</v>
      </c>
      <c r="G17" s="7">
        <v>43353.77</v>
      </c>
      <c r="H17" s="7">
        <v>0</v>
      </c>
      <c r="I17" s="7">
        <v>35958.39</v>
      </c>
      <c r="J17" s="7">
        <v>2400</v>
      </c>
      <c r="K17" s="7">
        <v>4995.38</v>
      </c>
      <c r="M17" s="7">
        <f t="shared" si="0"/>
        <v>43353.77</v>
      </c>
      <c r="N17" s="7">
        <f t="shared" si="1"/>
        <v>43353.77</v>
      </c>
      <c r="O17" s="7">
        <f t="shared" si="2"/>
        <v>0</v>
      </c>
    </row>
    <row r="18" spans="1:15" s="8" customFormat="1" ht="96" customHeight="1">
      <c r="A18" s="5" t="s">
        <v>172</v>
      </c>
      <c r="B18" s="5" t="s">
        <v>173</v>
      </c>
      <c r="C18" s="5" t="s">
        <v>1256</v>
      </c>
      <c r="D18" s="5" t="s">
        <v>1030</v>
      </c>
      <c r="E18" s="6">
        <v>39549</v>
      </c>
      <c r="F18" s="5" t="s">
        <v>291</v>
      </c>
      <c r="G18" s="7">
        <v>48522.61</v>
      </c>
      <c r="H18" s="7">
        <v>0</v>
      </c>
      <c r="I18" s="7">
        <v>42023.91</v>
      </c>
      <c r="J18" s="7">
        <v>0</v>
      </c>
      <c r="K18" s="7">
        <v>6498.7</v>
      </c>
      <c r="M18" s="7">
        <f t="shared" si="0"/>
        <v>48522.61</v>
      </c>
      <c r="N18" s="7">
        <f t="shared" si="1"/>
        <v>48522.61</v>
      </c>
      <c r="O18" s="7">
        <f t="shared" si="2"/>
        <v>0</v>
      </c>
    </row>
    <row r="19" spans="1:15" s="8" customFormat="1" ht="114.75">
      <c r="A19" s="5" t="s">
        <v>179</v>
      </c>
      <c r="B19" s="5" t="s">
        <v>180</v>
      </c>
      <c r="C19" s="5" t="s">
        <v>1256</v>
      </c>
      <c r="D19" s="5" t="s">
        <v>1030</v>
      </c>
      <c r="E19" s="6">
        <v>39552</v>
      </c>
      <c r="F19" s="5" t="s">
        <v>291</v>
      </c>
      <c r="G19" s="7">
        <v>48522.61</v>
      </c>
      <c r="H19" s="7">
        <v>0</v>
      </c>
      <c r="I19" s="7">
        <v>42023.91</v>
      </c>
      <c r="J19" s="7">
        <v>0</v>
      </c>
      <c r="K19" s="7">
        <v>6498.7</v>
      </c>
      <c r="M19" s="7">
        <f t="shared" si="0"/>
        <v>48522.61</v>
      </c>
      <c r="N19" s="7">
        <f t="shared" si="1"/>
        <v>48522.61</v>
      </c>
      <c r="O19" s="7">
        <f t="shared" si="2"/>
        <v>0</v>
      </c>
    </row>
    <row r="20" spans="1:15" s="8" customFormat="1" ht="100.5" customHeight="1">
      <c r="A20" s="5" t="s">
        <v>1445</v>
      </c>
      <c r="B20" s="5" t="s">
        <v>1446</v>
      </c>
      <c r="C20" s="5" t="s">
        <v>1447</v>
      </c>
      <c r="D20" s="5" t="s">
        <v>1030</v>
      </c>
      <c r="E20" s="6">
        <v>39937</v>
      </c>
      <c r="F20" s="5" t="s">
        <v>291</v>
      </c>
      <c r="G20" s="7">
        <v>47155.37</v>
      </c>
      <c r="H20" s="7">
        <v>0</v>
      </c>
      <c r="I20" s="7">
        <v>36764.3</v>
      </c>
      <c r="J20" s="7">
        <v>0</v>
      </c>
      <c r="K20" s="7">
        <v>10391.07</v>
      </c>
      <c r="M20" s="7">
        <f t="shared" si="0"/>
        <v>47155.37</v>
      </c>
      <c r="N20" s="7">
        <f t="shared" si="1"/>
        <v>47155.37</v>
      </c>
      <c r="O20" s="7">
        <f t="shared" si="2"/>
        <v>0</v>
      </c>
    </row>
    <row r="21" spans="1:15" s="8" customFormat="1" ht="102">
      <c r="A21" s="5" t="s">
        <v>1398</v>
      </c>
      <c r="B21" s="5" t="s">
        <v>1873</v>
      </c>
      <c r="C21" s="5" t="s">
        <v>1258</v>
      </c>
      <c r="D21" s="5" t="s">
        <v>1030</v>
      </c>
      <c r="E21" s="6">
        <v>39864</v>
      </c>
      <c r="F21" s="5" t="s">
        <v>318</v>
      </c>
      <c r="G21" s="7">
        <v>452033.86</v>
      </c>
      <c r="H21" s="7">
        <v>0</v>
      </c>
      <c r="I21" s="7">
        <v>312923.7</v>
      </c>
      <c r="J21" s="7">
        <v>0</v>
      </c>
      <c r="K21" s="7">
        <v>139110.16</v>
      </c>
      <c r="M21" s="7">
        <f t="shared" si="0"/>
        <v>452033.86</v>
      </c>
      <c r="N21" s="7">
        <f t="shared" si="1"/>
        <v>452033.86</v>
      </c>
      <c r="O21" s="7">
        <f t="shared" si="2"/>
        <v>0</v>
      </c>
    </row>
    <row r="22" spans="1:15" s="8" customFormat="1" ht="153">
      <c r="A22" s="5" t="s">
        <v>245</v>
      </c>
      <c r="B22" s="5" t="s">
        <v>2265</v>
      </c>
      <c r="C22" s="5" t="s">
        <v>994</v>
      </c>
      <c r="D22" s="5" t="s">
        <v>1030</v>
      </c>
      <c r="E22" s="6">
        <v>39580</v>
      </c>
      <c r="F22" s="5" t="s">
        <v>335</v>
      </c>
      <c r="G22" s="7">
        <v>464555.57</v>
      </c>
      <c r="H22" s="7">
        <v>0</v>
      </c>
      <c r="I22" s="7">
        <v>322283.9</v>
      </c>
      <c r="J22" s="7">
        <v>0</v>
      </c>
      <c r="K22" s="7">
        <v>142271.67</v>
      </c>
      <c r="M22" s="7">
        <f t="shared" si="0"/>
        <v>464555.57000000007</v>
      </c>
      <c r="N22" s="7">
        <f t="shared" si="1"/>
        <v>464555.57</v>
      </c>
      <c r="O22" s="7">
        <f t="shared" si="2"/>
        <v>0</v>
      </c>
    </row>
    <row r="23" spans="1:15" s="8" customFormat="1" ht="110.25" customHeight="1">
      <c r="A23" s="5" t="s">
        <v>2000</v>
      </c>
      <c r="B23" s="5" t="s">
        <v>2279</v>
      </c>
      <c r="C23" s="5" t="s">
        <v>994</v>
      </c>
      <c r="D23" s="5" t="s">
        <v>1030</v>
      </c>
      <c r="E23" s="6">
        <v>39973</v>
      </c>
      <c r="F23" s="5" t="s">
        <v>345</v>
      </c>
      <c r="G23" s="7">
        <v>12557</v>
      </c>
      <c r="H23" s="7">
        <v>0</v>
      </c>
      <c r="I23" s="7">
        <v>10046</v>
      </c>
      <c r="J23" s="7">
        <v>0</v>
      </c>
      <c r="K23" s="7">
        <v>2511</v>
      </c>
      <c r="M23" s="7">
        <f t="shared" si="0"/>
        <v>12557</v>
      </c>
      <c r="N23" s="7">
        <f t="shared" si="1"/>
        <v>12557</v>
      </c>
      <c r="O23" s="7">
        <f t="shared" si="2"/>
        <v>0</v>
      </c>
    </row>
    <row r="24" spans="1:15" s="8" customFormat="1" ht="170.25" customHeight="1">
      <c r="A24" s="5" t="s">
        <v>106</v>
      </c>
      <c r="B24" s="5" t="s">
        <v>2302</v>
      </c>
      <c r="C24" s="5" t="s">
        <v>18</v>
      </c>
      <c r="D24" s="5" t="s">
        <v>1030</v>
      </c>
      <c r="E24" s="6">
        <v>39514</v>
      </c>
      <c r="F24" s="5" t="s">
        <v>315</v>
      </c>
      <c r="G24" s="7">
        <v>79602</v>
      </c>
      <c r="H24" s="7">
        <v>0</v>
      </c>
      <c r="I24" s="7">
        <v>63600</v>
      </c>
      <c r="J24" s="7">
        <v>0</v>
      </c>
      <c r="K24" s="7">
        <v>16002</v>
      </c>
      <c r="M24" s="7">
        <f t="shared" si="0"/>
        <v>79602</v>
      </c>
      <c r="N24" s="7">
        <f t="shared" si="1"/>
        <v>79602</v>
      </c>
      <c r="O24" s="7">
        <f t="shared" si="2"/>
        <v>0</v>
      </c>
    </row>
    <row r="25" spans="1:16" s="8" customFormat="1" ht="155.25" customHeight="1">
      <c r="A25" s="5" t="s">
        <v>717</v>
      </c>
      <c r="B25" s="5" t="s">
        <v>1707</v>
      </c>
      <c r="C25" s="5" t="s">
        <v>18</v>
      </c>
      <c r="D25" s="5" t="s">
        <v>1030</v>
      </c>
      <c r="E25" s="6">
        <v>39644</v>
      </c>
      <c r="F25" s="5" t="s">
        <v>315</v>
      </c>
      <c r="G25" s="7">
        <v>105825.92</v>
      </c>
      <c r="H25" s="7">
        <v>0</v>
      </c>
      <c r="I25" s="7">
        <v>79907.11</v>
      </c>
      <c r="J25" s="7">
        <v>0</v>
      </c>
      <c r="K25" s="7">
        <v>25918.81</v>
      </c>
      <c r="M25" s="7">
        <f t="shared" si="0"/>
        <v>105825.92</v>
      </c>
      <c r="N25" s="7">
        <f t="shared" si="1"/>
        <v>105825.92</v>
      </c>
      <c r="O25" s="7">
        <f t="shared" si="2"/>
        <v>0</v>
      </c>
      <c r="P25" s="8" t="s">
        <v>279</v>
      </c>
    </row>
    <row r="26" spans="1:15" s="8" customFormat="1" ht="114.75">
      <c r="A26" s="5" t="s">
        <v>932</v>
      </c>
      <c r="B26" s="5" t="s">
        <v>933</v>
      </c>
      <c r="C26" s="5" t="s">
        <v>934</v>
      </c>
      <c r="D26" s="5" t="s">
        <v>1030</v>
      </c>
      <c r="E26" s="6">
        <v>39695</v>
      </c>
      <c r="F26" s="5" t="s">
        <v>334</v>
      </c>
      <c r="G26" s="7">
        <v>39033.35</v>
      </c>
      <c r="H26" s="7">
        <v>0</v>
      </c>
      <c r="I26" s="7">
        <v>32783.35</v>
      </c>
      <c r="J26" s="7">
        <v>0</v>
      </c>
      <c r="K26" s="7">
        <v>6250</v>
      </c>
      <c r="M26" s="7">
        <f t="shared" si="0"/>
        <v>39033.35</v>
      </c>
      <c r="N26" s="7">
        <f t="shared" si="1"/>
        <v>39033.35</v>
      </c>
      <c r="O26" s="7">
        <f t="shared" si="2"/>
        <v>0</v>
      </c>
    </row>
    <row r="27" spans="1:15" s="8" customFormat="1" ht="107.25" customHeight="1">
      <c r="A27" s="5" t="s">
        <v>1039</v>
      </c>
      <c r="B27" s="5" t="s">
        <v>1040</v>
      </c>
      <c r="C27" s="5" t="s">
        <v>934</v>
      </c>
      <c r="D27" s="5" t="s">
        <v>1030</v>
      </c>
      <c r="E27" s="6">
        <v>40086</v>
      </c>
      <c r="F27" s="5" t="s">
        <v>334</v>
      </c>
      <c r="G27" s="7">
        <v>85068</v>
      </c>
      <c r="H27" s="7">
        <v>0</v>
      </c>
      <c r="I27" s="7">
        <v>74805</v>
      </c>
      <c r="J27" s="7">
        <v>0</v>
      </c>
      <c r="K27" s="7">
        <v>10263</v>
      </c>
      <c r="M27" s="7">
        <f t="shared" si="0"/>
        <v>85068</v>
      </c>
      <c r="N27" s="7">
        <f t="shared" si="1"/>
        <v>85068</v>
      </c>
      <c r="O27" s="7">
        <f t="shared" si="2"/>
        <v>0</v>
      </c>
    </row>
    <row r="28" spans="1:15" s="8" customFormat="1" ht="106.5" customHeight="1">
      <c r="A28" s="5" t="s">
        <v>1048</v>
      </c>
      <c r="B28" s="5" t="s">
        <v>1049</v>
      </c>
      <c r="C28" s="5" t="s">
        <v>934</v>
      </c>
      <c r="D28" s="5" t="s">
        <v>1030</v>
      </c>
      <c r="E28" s="6">
        <v>40088</v>
      </c>
      <c r="F28" s="5" t="s">
        <v>334</v>
      </c>
      <c r="G28" s="7">
        <v>36733.74</v>
      </c>
      <c r="H28" s="7">
        <v>0</v>
      </c>
      <c r="I28" s="7">
        <v>30853.97</v>
      </c>
      <c r="J28" s="7">
        <v>0</v>
      </c>
      <c r="K28" s="7">
        <v>5879.77</v>
      </c>
      <c r="M28" s="7">
        <f t="shared" si="0"/>
        <v>36733.740000000005</v>
      </c>
      <c r="N28" s="7">
        <f t="shared" si="1"/>
        <v>36733.74</v>
      </c>
      <c r="O28" s="7">
        <f t="shared" si="2"/>
        <v>0</v>
      </c>
    </row>
    <row r="29" spans="1:15" s="8" customFormat="1" ht="104.25" customHeight="1">
      <c r="A29" s="5" t="s">
        <v>232</v>
      </c>
      <c r="B29" s="5" t="s">
        <v>2395</v>
      </c>
      <c r="C29" s="5" t="s">
        <v>10</v>
      </c>
      <c r="D29" s="5" t="s">
        <v>1030</v>
      </c>
      <c r="E29" s="6">
        <v>39622</v>
      </c>
      <c r="F29" s="5" t="s">
        <v>311</v>
      </c>
      <c r="G29" s="7">
        <v>291160</v>
      </c>
      <c r="H29" s="7">
        <v>150000</v>
      </c>
      <c r="I29" s="7">
        <v>100000</v>
      </c>
      <c r="J29" s="7">
        <v>0</v>
      </c>
      <c r="K29" s="7">
        <v>41160</v>
      </c>
      <c r="M29" s="7">
        <f t="shared" si="0"/>
        <v>291160</v>
      </c>
      <c r="N29" s="7">
        <f t="shared" si="1"/>
        <v>291160</v>
      </c>
      <c r="O29" s="7">
        <f t="shared" si="2"/>
        <v>0</v>
      </c>
    </row>
    <row r="30" spans="1:15" s="8" customFormat="1" ht="153">
      <c r="A30" s="5" t="s">
        <v>47</v>
      </c>
      <c r="B30" s="5" t="s">
        <v>48</v>
      </c>
      <c r="C30" s="5" t="s">
        <v>1202</v>
      </c>
      <c r="D30" s="5" t="s">
        <v>1030</v>
      </c>
      <c r="E30" s="6">
        <v>39541</v>
      </c>
      <c r="F30" s="5" t="s">
        <v>322</v>
      </c>
      <c r="G30" s="7">
        <v>145174.32</v>
      </c>
      <c r="H30" s="7">
        <v>0</v>
      </c>
      <c r="I30" s="7">
        <v>100000</v>
      </c>
      <c r="J30" s="7">
        <v>1200</v>
      </c>
      <c r="K30" s="7">
        <v>43974.32</v>
      </c>
      <c r="M30" s="7">
        <f t="shared" si="0"/>
        <v>145174.32</v>
      </c>
      <c r="N30" s="7">
        <f t="shared" si="1"/>
        <v>145174.32</v>
      </c>
      <c r="O30" s="7">
        <f t="shared" si="2"/>
        <v>0</v>
      </c>
    </row>
    <row r="31" spans="1:15" s="8" customFormat="1" ht="76.5">
      <c r="A31" s="5" t="s">
        <v>573</v>
      </c>
      <c r="B31" s="5" t="s">
        <v>574</v>
      </c>
      <c r="C31" s="5" t="s">
        <v>575</v>
      </c>
      <c r="D31" s="5" t="s">
        <v>1030</v>
      </c>
      <c r="E31" s="6">
        <v>39643</v>
      </c>
      <c r="F31" s="5" t="s">
        <v>351</v>
      </c>
      <c r="G31" s="7">
        <v>5250709.13</v>
      </c>
      <c r="H31" s="7">
        <v>0</v>
      </c>
      <c r="I31" s="7">
        <v>276900</v>
      </c>
      <c r="J31" s="7">
        <v>0</v>
      </c>
      <c r="K31" s="7">
        <v>4973809.13</v>
      </c>
      <c r="M31" s="7">
        <f t="shared" si="0"/>
        <v>5250709.13</v>
      </c>
      <c r="N31" s="7">
        <f t="shared" si="1"/>
        <v>5250709.13</v>
      </c>
      <c r="O31" s="7">
        <f t="shared" si="2"/>
        <v>0</v>
      </c>
    </row>
    <row r="32" spans="1:15" s="8" customFormat="1" ht="132.75" customHeight="1">
      <c r="A32" s="5" t="s">
        <v>795</v>
      </c>
      <c r="B32" s="5" t="s">
        <v>796</v>
      </c>
      <c r="C32" s="5" t="s">
        <v>2441</v>
      </c>
      <c r="D32" s="5" t="s">
        <v>1030</v>
      </c>
      <c r="E32" s="6">
        <v>39657</v>
      </c>
      <c r="F32" s="5" t="s">
        <v>297</v>
      </c>
      <c r="G32" s="7">
        <v>574284</v>
      </c>
      <c r="H32" s="7">
        <v>0</v>
      </c>
      <c r="I32" s="7">
        <v>0</v>
      </c>
      <c r="J32" s="7">
        <v>407980</v>
      </c>
      <c r="K32" s="7">
        <v>166304</v>
      </c>
      <c r="M32" s="7">
        <f t="shared" si="0"/>
        <v>574284</v>
      </c>
      <c r="N32" s="7">
        <f t="shared" si="1"/>
        <v>574284</v>
      </c>
      <c r="O32" s="7">
        <f t="shared" si="2"/>
        <v>0</v>
      </c>
    </row>
    <row r="33" spans="1:15" s="8" customFormat="1" ht="111" customHeight="1">
      <c r="A33" s="5" t="s">
        <v>712</v>
      </c>
      <c r="B33" s="5" t="s">
        <v>713</v>
      </c>
      <c r="C33" s="5" t="s">
        <v>714</v>
      </c>
      <c r="D33" s="5" t="s">
        <v>1030</v>
      </c>
      <c r="E33" s="6">
        <v>39644</v>
      </c>
      <c r="F33" s="5" t="s">
        <v>330</v>
      </c>
      <c r="G33" s="7">
        <v>221520</v>
      </c>
      <c r="H33" s="7">
        <v>0</v>
      </c>
      <c r="I33" s="7">
        <v>166140</v>
      </c>
      <c r="J33" s="7">
        <v>22152</v>
      </c>
      <c r="K33" s="7">
        <v>33228</v>
      </c>
      <c r="M33" s="7">
        <f t="shared" si="0"/>
        <v>221520</v>
      </c>
      <c r="N33" s="7">
        <f t="shared" si="1"/>
        <v>221520</v>
      </c>
      <c r="O33" s="7">
        <f t="shared" si="2"/>
        <v>0</v>
      </c>
    </row>
    <row r="34" spans="1:15" s="8" customFormat="1" ht="153" customHeight="1">
      <c r="A34" s="5" t="s">
        <v>39</v>
      </c>
      <c r="B34" s="5" t="s">
        <v>2189</v>
      </c>
      <c r="C34" s="5" t="s">
        <v>221</v>
      </c>
      <c r="D34" s="5" t="s">
        <v>1030</v>
      </c>
      <c r="E34" s="6">
        <v>39507</v>
      </c>
      <c r="F34" s="5" t="s">
        <v>308</v>
      </c>
      <c r="G34" s="7">
        <v>726279302</v>
      </c>
      <c r="H34" s="7">
        <v>0</v>
      </c>
      <c r="I34" s="7">
        <v>679155302</v>
      </c>
      <c r="J34" s="7">
        <v>47124000</v>
      </c>
      <c r="K34" s="7">
        <v>0</v>
      </c>
      <c r="M34" s="7">
        <f t="shared" si="0"/>
        <v>726279302</v>
      </c>
      <c r="N34" s="7">
        <f t="shared" si="1"/>
        <v>726279302</v>
      </c>
      <c r="O34" s="7">
        <f t="shared" si="2"/>
        <v>0</v>
      </c>
    </row>
    <row r="35" spans="1:15" s="8" customFormat="1" ht="108" customHeight="1">
      <c r="A35" s="5" t="s">
        <v>219</v>
      </c>
      <c r="B35" s="5" t="s">
        <v>220</v>
      </c>
      <c r="C35" s="5" t="s">
        <v>221</v>
      </c>
      <c r="D35" s="5" t="s">
        <v>1030</v>
      </c>
      <c r="E35" s="6">
        <v>39617</v>
      </c>
      <c r="F35" s="5" t="s">
        <v>319</v>
      </c>
      <c r="G35" s="7">
        <v>592609254</v>
      </c>
      <c r="H35" s="7">
        <v>0</v>
      </c>
      <c r="I35" s="7">
        <v>394729254</v>
      </c>
      <c r="J35" s="7">
        <v>197880000</v>
      </c>
      <c r="K35" s="7">
        <v>0</v>
      </c>
      <c r="M35" s="7">
        <f t="shared" si="0"/>
        <v>592609254</v>
      </c>
      <c r="N35" s="7">
        <f t="shared" si="1"/>
        <v>592609254</v>
      </c>
      <c r="O35" s="7">
        <f t="shared" si="2"/>
        <v>0</v>
      </c>
    </row>
    <row r="36" spans="1:15" s="8" customFormat="1" ht="117.75" customHeight="1">
      <c r="A36" s="5" t="s">
        <v>718</v>
      </c>
      <c r="B36" s="5" t="s">
        <v>2400</v>
      </c>
      <c r="C36" s="5" t="s">
        <v>1708</v>
      </c>
      <c r="D36" s="5" t="s">
        <v>1030</v>
      </c>
      <c r="E36" s="6">
        <v>39644</v>
      </c>
      <c r="F36" s="5" t="s">
        <v>366</v>
      </c>
      <c r="G36" s="7">
        <v>207677</v>
      </c>
      <c r="H36" s="7">
        <v>0</v>
      </c>
      <c r="I36" s="7">
        <v>166142</v>
      </c>
      <c r="J36" s="7">
        <v>41535</v>
      </c>
      <c r="K36" s="7">
        <v>0</v>
      </c>
      <c r="M36" s="7">
        <f aca="true" t="shared" si="3" ref="M36:M67">SUM(H36:K36)</f>
        <v>207677</v>
      </c>
      <c r="N36" s="7">
        <f aca="true" t="shared" si="4" ref="N36:N67">G36</f>
        <v>207677</v>
      </c>
      <c r="O36" s="7">
        <f aca="true" t="shared" si="5" ref="O36:O67">+M36-N36</f>
        <v>0</v>
      </c>
    </row>
    <row r="37" spans="1:15" s="8" customFormat="1" ht="63.75">
      <c r="A37" s="5" t="s">
        <v>213</v>
      </c>
      <c r="B37" s="5" t="s">
        <v>2206</v>
      </c>
      <c r="C37" s="5" t="s">
        <v>214</v>
      </c>
      <c r="D37" s="5" t="s">
        <v>1030</v>
      </c>
      <c r="E37" s="6">
        <v>39563</v>
      </c>
      <c r="F37" s="5" t="s">
        <v>329</v>
      </c>
      <c r="G37" s="7">
        <v>411800.53</v>
      </c>
      <c r="H37" s="7">
        <v>100000</v>
      </c>
      <c r="I37" s="7">
        <v>65000</v>
      </c>
      <c r="J37" s="7">
        <v>0</v>
      </c>
      <c r="K37" s="7">
        <v>246800.53</v>
      </c>
      <c r="M37" s="7">
        <f t="shared" si="3"/>
        <v>411800.53</v>
      </c>
      <c r="N37" s="7">
        <f t="shared" si="4"/>
        <v>411800.53</v>
      </c>
      <c r="O37" s="7">
        <f t="shared" si="5"/>
        <v>0</v>
      </c>
    </row>
    <row r="38" spans="1:15" s="8" customFormat="1" ht="102">
      <c r="A38" s="5" t="s">
        <v>74</v>
      </c>
      <c r="B38" s="5" t="s">
        <v>75</v>
      </c>
      <c r="C38" s="5" t="s">
        <v>1030</v>
      </c>
      <c r="D38" s="5" t="s">
        <v>1030</v>
      </c>
      <c r="E38" s="6">
        <v>39498</v>
      </c>
      <c r="F38" s="5" t="s">
        <v>295</v>
      </c>
      <c r="G38" s="7">
        <v>500000000</v>
      </c>
      <c r="H38" s="7">
        <v>0</v>
      </c>
      <c r="I38" s="7">
        <v>500000000</v>
      </c>
      <c r="J38" s="7">
        <v>0</v>
      </c>
      <c r="K38" s="7">
        <v>0</v>
      </c>
      <c r="M38" s="7">
        <f t="shared" si="3"/>
        <v>500000000</v>
      </c>
      <c r="N38" s="7">
        <f t="shared" si="4"/>
        <v>500000000</v>
      </c>
      <c r="O38" s="7">
        <f t="shared" si="5"/>
        <v>0</v>
      </c>
    </row>
    <row r="39" spans="1:15" s="8" customFormat="1" ht="59.25" customHeight="1">
      <c r="A39" s="5" t="s">
        <v>275</v>
      </c>
      <c r="B39" s="5" t="s">
        <v>276</v>
      </c>
      <c r="C39" s="5" t="s">
        <v>1030</v>
      </c>
      <c r="D39" s="5" t="s">
        <v>1030</v>
      </c>
      <c r="E39" s="6">
        <v>39590</v>
      </c>
      <c r="F39" s="5" t="s">
        <v>339</v>
      </c>
      <c r="G39" s="7">
        <v>546040</v>
      </c>
      <c r="H39" s="7">
        <v>50000</v>
      </c>
      <c r="I39" s="7">
        <v>50000</v>
      </c>
      <c r="J39" s="7">
        <v>446040</v>
      </c>
      <c r="K39" s="7">
        <v>0</v>
      </c>
      <c r="M39" s="7">
        <f t="shared" si="3"/>
        <v>546040</v>
      </c>
      <c r="N39" s="7">
        <f t="shared" si="4"/>
        <v>546040</v>
      </c>
      <c r="O39" s="7">
        <f t="shared" si="5"/>
        <v>0</v>
      </c>
    </row>
    <row r="40" spans="1:15" s="8" customFormat="1" ht="127.5">
      <c r="A40" s="5" t="s">
        <v>619</v>
      </c>
      <c r="B40" s="5" t="s">
        <v>1848</v>
      </c>
      <c r="C40" s="5" t="s">
        <v>1030</v>
      </c>
      <c r="D40" s="5" t="s">
        <v>1030</v>
      </c>
      <c r="E40" s="6">
        <v>39792</v>
      </c>
      <c r="F40" s="5" t="s">
        <v>303</v>
      </c>
      <c r="G40" s="7">
        <v>1380000</v>
      </c>
      <c r="H40" s="7">
        <v>0</v>
      </c>
      <c r="I40" s="7">
        <v>1380000</v>
      </c>
      <c r="J40" s="7">
        <v>0</v>
      </c>
      <c r="K40" s="7">
        <v>0</v>
      </c>
      <c r="M40" s="7">
        <f t="shared" si="3"/>
        <v>1380000</v>
      </c>
      <c r="N40" s="7">
        <f t="shared" si="4"/>
        <v>1380000</v>
      </c>
      <c r="O40" s="7">
        <f t="shared" si="5"/>
        <v>0</v>
      </c>
    </row>
    <row r="41" spans="1:15" s="8" customFormat="1" ht="89.25">
      <c r="A41" s="5" t="s">
        <v>1963</v>
      </c>
      <c r="B41" s="5" t="s">
        <v>1964</v>
      </c>
      <c r="C41" s="5" t="s">
        <v>1030</v>
      </c>
      <c r="D41" s="5" t="s">
        <v>1030</v>
      </c>
      <c r="E41" s="6">
        <v>39959</v>
      </c>
      <c r="F41" s="5" t="s">
        <v>303</v>
      </c>
      <c r="G41" s="7">
        <v>221171.92</v>
      </c>
      <c r="H41" s="7">
        <v>0</v>
      </c>
      <c r="I41" s="7">
        <v>221171.92</v>
      </c>
      <c r="J41" s="7">
        <v>0</v>
      </c>
      <c r="K41" s="7">
        <v>0</v>
      </c>
      <c r="M41" s="7">
        <f t="shared" si="3"/>
        <v>221171.92</v>
      </c>
      <c r="N41" s="7">
        <f t="shared" si="4"/>
        <v>221171.92</v>
      </c>
      <c r="O41" s="7">
        <f t="shared" si="5"/>
        <v>0</v>
      </c>
    </row>
    <row r="42" spans="1:15" s="8" customFormat="1" ht="93.75" customHeight="1">
      <c r="A42" s="5" t="s">
        <v>1478</v>
      </c>
      <c r="B42" s="5" t="s">
        <v>1479</v>
      </c>
      <c r="C42" s="5" t="s">
        <v>1480</v>
      </c>
      <c r="D42" s="5" t="s">
        <v>1030</v>
      </c>
      <c r="E42" s="6">
        <v>39839</v>
      </c>
      <c r="F42" s="5" t="s">
        <v>303</v>
      </c>
      <c r="G42" s="7">
        <v>7503000</v>
      </c>
      <c r="H42" s="7">
        <v>0</v>
      </c>
      <c r="I42" s="7">
        <v>7503000</v>
      </c>
      <c r="J42" s="7">
        <v>0</v>
      </c>
      <c r="K42" s="7">
        <v>0</v>
      </c>
      <c r="M42" s="7">
        <f t="shared" si="3"/>
        <v>7503000</v>
      </c>
      <c r="N42" s="7">
        <f t="shared" si="4"/>
        <v>7503000</v>
      </c>
      <c r="O42" s="7">
        <f t="shared" si="5"/>
        <v>0</v>
      </c>
    </row>
    <row r="43" spans="1:15" s="8" customFormat="1" ht="111.75" customHeight="1">
      <c r="A43" s="5" t="s">
        <v>1895</v>
      </c>
      <c r="B43" s="5" t="s">
        <v>2343</v>
      </c>
      <c r="C43" s="5" t="s">
        <v>1480</v>
      </c>
      <c r="D43" s="5" t="s">
        <v>1030</v>
      </c>
      <c r="E43" s="6">
        <v>39883</v>
      </c>
      <c r="F43" s="5" t="s">
        <v>355</v>
      </c>
      <c r="G43" s="7">
        <v>344045.32</v>
      </c>
      <c r="H43" s="7">
        <v>344045.32</v>
      </c>
      <c r="I43" s="7">
        <v>0</v>
      </c>
      <c r="J43" s="7">
        <v>0</v>
      </c>
      <c r="K43" s="7">
        <v>0</v>
      </c>
      <c r="M43" s="7">
        <f t="shared" si="3"/>
        <v>344045.32</v>
      </c>
      <c r="N43" s="7">
        <f t="shared" si="4"/>
        <v>344045.32</v>
      </c>
      <c r="O43" s="7">
        <f t="shared" si="5"/>
        <v>0</v>
      </c>
    </row>
    <row r="44" spans="1:16" s="8" customFormat="1" ht="79.5" customHeight="1">
      <c r="A44" s="5" t="s">
        <v>1792</v>
      </c>
      <c r="B44" s="5" t="s">
        <v>1793</v>
      </c>
      <c r="C44" s="5" t="s">
        <v>1839</v>
      </c>
      <c r="D44" s="5" t="s">
        <v>1030</v>
      </c>
      <c r="E44" s="6">
        <v>39759</v>
      </c>
      <c r="F44" s="5" t="s">
        <v>303</v>
      </c>
      <c r="G44" s="7">
        <v>237000</v>
      </c>
      <c r="H44" s="7">
        <v>0</v>
      </c>
      <c r="I44" s="7">
        <v>237000</v>
      </c>
      <c r="J44" s="7">
        <v>0</v>
      </c>
      <c r="K44" s="7">
        <v>0</v>
      </c>
      <c r="M44" s="7">
        <f t="shared" si="3"/>
        <v>237000</v>
      </c>
      <c r="N44" s="7">
        <f t="shared" si="4"/>
        <v>237000</v>
      </c>
      <c r="O44" s="7">
        <f t="shared" si="5"/>
        <v>0</v>
      </c>
      <c r="P44" s="8" t="s">
        <v>280</v>
      </c>
    </row>
    <row r="45" spans="1:15" s="8" customFormat="1" ht="108.75" customHeight="1">
      <c r="A45" s="5" t="s">
        <v>1470</v>
      </c>
      <c r="B45" s="5" t="s">
        <v>1471</v>
      </c>
      <c r="C45" s="5" t="s">
        <v>1472</v>
      </c>
      <c r="D45" s="5" t="s">
        <v>1030</v>
      </c>
      <c r="E45" s="6">
        <v>39839</v>
      </c>
      <c r="F45" s="5" t="s">
        <v>295</v>
      </c>
      <c r="G45" s="7">
        <v>2159750.3</v>
      </c>
      <c r="H45" s="7">
        <v>0</v>
      </c>
      <c r="I45" s="7">
        <v>2159750.3</v>
      </c>
      <c r="J45" s="7">
        <v>0</v>
      </c>
      <c r="K45" s="7">
        <v>0</v>
      </c>
      <c r="M45" s="7">
        <f t="shared" si="3"/>
        <v>2159750.3</v>
      </c>
      <c r="N45" s="7">
        <f t="shared" si="4"/>
        <v>2159750.3</v>
      </c>
      <c r="O45" s="7">
        <f t="shared" si="5"/>
        <v>0</v>
      </c>
    </row>
    <row r="46" spans="1:15" s="8" customFormat="1" ht="112.5" customHeight="1">
      <c r="A46" s="5" t="s">
        <v>1473</v>
      </c>
      <c r="B46" s="5" t="s">
        <v>1866</v>
      </c>
      <c r="C46" s="5" t="s">
        <v>1472</v>
      </c>
      <c r="D46" s="5" t="s">
        <v>1030</v>
      </c>
      <c r="E46" s="6">
        <v>39839</v>
      </c>
      <c r="F46" s="5" t="s">
        <v>303</v>
      </c>
      <c r="G46" s="7">
        <v>34847954</v>
      </c>
      <c r="H46" s="7">
        <v>4000</v>
      </c>
      <c r="I46" s="7">
        <v>34843954</v>
      </c>
      <c r="J46" s="7">
        <v>0</v>
      </c>
      <c r="K46" s="7">
        <v>0</v>
      </c>
      <c r="M46" s="7">
        <f t="shared" si="3"/>
        <v>34847954</v>
      </c>
      <c r="N46" s="7">
        <f t="shared" si="4"/>
        <v>34847954</v>
      </c>
      <c r="O46" s="7">
        <f t="shared" si="5"/>
        <v>0</v>
      </c>
    </row>
    <row r="47" spans="1:15" s="8" customFormat="1" ht="102">
      <c r="A47" s="5" t="s">
        <v>158</v>
      </c>
      <c r="B47" s="5" t="s">
        <v>159</v>
      </c>
      <c r="C47" s="5" t="s">
        <v>1683</v>
      </c>
      <c r="D47" s="5" t="s">
        <v>1030</v>
      </c>
      <c r="E47" s="6">
        <v>39596</v>
      </c>
      <c r="F47" s="5" t="s">
        <v>303</v>
      </c>
      <c r="G47" s="7">
        <v>8003000000</v>
      </c>
      <c r="H47" s="7">
        <v>4000000000</v>
      </c>
      <c r="I47" s="7">
        <v>4003000000</v>
      </c>
      <c r="J47" s="7">
        <v>0</v>
      </c>
      <c r="K47" s="7">
        <v>0</v>
      </c>
      <c r="M47" s="7">
        <f t="shared" si="3"/>
        <v>8003000000</v>
      </c>
      <c r="N47" s="7">
        <f t="shared" si="4"/>
        <v>8003000000</v>
      </c>
      <c r="O47" s="7">
        <f t="shared" si="5"/>
        <v>0</v>
      </c>
    </row>
    <row r="48" spans="1:15" s="8" customFormat="1" ht="114.75">
      <c r="A48" s="5" t="s">
        <v>160</v>
      </c>
      <c r="B48" s="5" t="s">
        <v>161</v>
      </c>
      <c r="C48" s="5" t="s">
        <v>1683</v>
      </c>
      <c r="D48" s="5" t="s">
        <v>1030</v>
      </c>
      <c r="E48" s="6">
        <v>39596</v>
      </c>
      <c r="F48" s="5" t="s">
        <v>303</v>
      </c>
      <c r="G48" s="7">
        <v>1715085550</v>
      </c>
      <c r="H48" s="7">
        <v>690560000</v>
      </c>
      <c r="I48" s="7">
        <v>664525550</v>
      </c>
      <c r="J48" s="7">
        <v>360000000</v>
      </c>
      <c r="K48" s="7">
        <v>0</v>
      </c>
      <c r="M48" s="7">
        <f t="shared" si="3"/>
        <v>1715085550</v>
      </c>
      <c r="N48" s="7">
        <f t="shared" si="4"/>
        <v>1715085550</v>
      </c>
      <c r="O48" s="7">
        <f t="shared" si="5"/>
        <v>0</v>
      </c>
    </row>
    <row r="49" spans="1:15" s="8" customFormat="1" ht="54" customHeight="1">
      <c r="A49" s="5" t="s">
        <v>617</v>
      </c>
      <c r="B49" s="5" t="s">
        <v>618</v>
      </c>
      <c r="C49" s="5" t="s">
        <v>1032</v>
      </c>
      <c r="D49" s="5" t="s">
        <v>1030</v>
      </c>
      <c r="E49" s="6">
        <v>39791</v>
      </c>
      <c r="F49" s="5" t="s">
        <v>320</v>
      </c>
      <c r="G49" s="7">
        <v>6998420.12</v>
      </c>
      <c r="H49" s="7">
        <v>6955693.98</v>
      </c>
      <c r="I49" s="7">
        <v>42726.14</v>
      </c>
      <c r="J49" s="7">
        <v>0</v>
      </c>
      <c r="K49" s="7">
        <v>0</v>
      </c>
      <c r="M49" s="7">
        <f t="shared" si="3"/>
        <v>6998420.12</v>
      </c>
      <c r="N49" s="7">
        <f t="shared" si="4"/>
        <v>6998420.12</v>
      </c>
      <c r="O49" s="7">
        <f t="shared" si="5"/>
        <v>0</v>
      </c>
    </row>
    <row r="50" spans="1:15" s="8" customFormat="1" ht="102.75" customHeight="1">
      <c r="A50" s="5" t="s">
        <v>1896</v>
      </c>
      <c r="B50" s="5" t="s">
        <v>1897</v>
      </c>
      <c r="C50" s="5" t="s">
        <v>1229</v>
      </c>
      <c r="D50" s="5" t="s">
        <v>1030</v>
      </c>
      <c r="E50" s="6">
        <v>39883</v>
      </c>
      <c r="F50" s="5" t="s">
        <v>354</v>
      </c>
      <c r="G50" s="7">
        <v>386123.51</v>
      </c>
      <c r="H50" s="7">
        <v>386123.51</v>
      </c>
      <c r="I50" s="7">
        <v>0</v>
      </c>
      <c r="J50" s="7">
        <v>0</v>
      </c>
      <c r="K50" s="7">
        <v>0</v>
      </c>
      <c r="M50" s="7">
        <f t="shared" si="3"/>
        <v>386123.51</v>
      </c>
      <c r="N50" s="7">
        <f t="shared" si="4"/>
        <v>386123.51</v>
      </c>
      <c r="O50" s="7">
        <f t="shared" si="5"/>
        <v>0</v>
      </c>
    </row>
    <row r="51" spans="1:15" s="8" customFormat="1" ht="110.25" customHeight="1">
      <c r="A51" s="5" t="s">
        <v>1955</v>
      </c>
      <c r="B51" s="5" t="s">
        <v>1956</v>
      </c>
      <c r="C51" s="5" t="s">
        <v>1229</v>
      </c>
      <c r="D51" s="5" t="s">
        <v>1030</v>
      </c>
      <c r="E51" s="6">
        <v>39952</v>
      </c>
      <c r="F51" s="5" t="s">
        <v>312</v>
      </c>
      <c r="G51" s="7">
        <v>699300</v>
      </c>
      <c r="H51" s="7">
        <v>350000</v>
      </c>
      <c r="I51" s="7">
        <v>100000</v>
      </c>
      <c r="J51" s="7">
        <v>249300</v>
      </c>
      <c r="K51" s="7">
        <v>0</v>
      </c>
      <c r="M51" s="7">
        <f t="shared" si="3"/>
        <v>699300</v>
      </c>
      <c r="N51" s="7">
        <f t="shared" si="4"/>
        <v>699300</v>
      </c>
      <c r="O51" s="7">
        <f t="shared" si="5"/>
        <v>0</v>
      </c>
    </row>
    <row r="52" spans="1:15" s="8" customFormat="1" ht="81" customHeight="1">
      <c r="A52" s="5" t="s">
        <v>1317</v>
      </c>
      <c r="B52" s="5" t="s">
        <v>1318</v>
      </c>
      <c r="C52" s="5" t="s">
        <v>1319</v>
      </c>
      <c r="D52" s="5" t="s">
        <v>1030</v>
      </c>
      <c r="E52" s="6">
        <v>39784</v>
      </c>
      <c r="F52" s="5" t="s">
        <v>303</v>
      </c>
      <c r="G52" s="7">
        <v>5352000</v>
      </c>
      <c r="H52" s="7">
        <v>0</v>
      </c>
      <c r="I52" s="7">
        <v>5352000</v>
      </c>
      <c r="J52" s="7">
        <v>0</v>
      </c>
      <c r="K52" s="7">
        <v>0</v>
      </c>
      <c r="M52" s="7">
        <f t="shared" si="3"/>
        <v>5352000</v>
      </c>
      <c r="N52" s="7">
        <f t="shared" si="4"/>
        <v>5352000</v>
      </c>
      <c r="O52" s="7">
        <f t="shared" si="5"/>
        <v>0</v>
      </c>
    </row>
    <row r="53" spans="1:15" s="8" customFormat="1" ht="89.25">
      <c r="A53" s="5" t="s">
        <v>55</v>
      </c>
      <c r="B53" s="5" t="s">
        <v>56</v>
      </c>
      <c r="C53" s="5" t="s">
        <v>107</v>
      </c>
      <c r="D53" s="5" t="s">
        <v>1030</v>
      </c>
      <c r="E53" s="6">
        <v>39542</v>
      </c>
      <c r="F53" s="5" t="s">
        <v>315</v>
      </c>
      <c r="G53" s="7">
        <v>38119</v>
      </c>
      <c r="H53" s="7">
        <v>0</v>
      </c>
      <c r="I53" s="7">
        <v>27849</v>
      </c>
      <c r="J53" s="7">
        <v>0</v>
      </c>
      <c r="K53" s="7">
        <v>10270</v>
      </c>
      <c r="M53" s="7">
        <f t="shared" si="3"/>
        <v>38119</v>
      </c>
      <c r="N53" s="7">
        <f t="shared" si="4"/>
        <v>38119</v>
      </c>
      <c r="O53" s="7">
        <f t="shared" si="5"/>
        <v>0</v>
      </c>
    </row>
    <row r="54" spans="1:15" s="8" customFormat="1" ht="153">
      <c r="A54" s="5" t="s">
        <v>780</v>
      </c>
      <c r="B54" s="5" t="s">
        <v>2321</v>
      </c>
      <c r="C54" s="5" t="s">
        <v>781</v>
      </c>
      <c r="D54" s="5" t="s">
        <v>1030</v>
      </c>
      <c r="E54" s="6">
        <v>39647</v>
      </c>
      <c r="F54" s="5" t="s">
        <v>296</v>
      </c>
      <c r="G54" s="7">
        <v>119776</v>
      </c>
      <c r="H54" s="7">
        <v>0</v>
      </c>
      <c r="I54" s="7">
        <v>119776</v>
      </c>
      <c r="J54" s="7">
        <v>0</v>
      </c>
      <c r="K54" s="7">
        <v>0</v>
      </c>
      <c r="M54" s="7">
        <f t="shared" si="3"/>
        <v>119776</v>
      </c>
      <c r="N54" s="7">
        <f t="shared" si="4"/>
        <v>119776</v>
      </c>
      <c r="O54" s="7">
        <f t="shared" si="5"/>
        <v>0</v>
      </c>
    </row>
    <row r="55" spans="1:15" s="8" customFormat="1" ht="153">
      <c r="A55" s="5" t="s">
        <v>704</v>
      </c>
      <c r="B55" s="5" t="s">
        <v>2445</v>
      </c>
      <c r="C55" s="5" t="s">
        <v>3</v>
      </c>
      <c r="D55" s="5" t="s">
        <v>1030</v>
      </c>
      <c r="E55" s="6">
        <v>39666</v>
      </c>
      <c r="F55" s="5" t="s">
        <v>300</v>
      </c>
      <c r="G55" s="7">
        <v>105667</v>
      </c>
      <c r="H55" s="7">
        <v>0</v>
      </c>
      <c r="I55" s="7">
        <v>80534</v>
      </c>
      <c r="J55" s="7">
        <v>0</v>
      </c>
      <c r="K55" s="7">
        <v>25133</v>
      </c>
      <c r="M55" s="7">
        <f t="shared" si="3"/>
        <v>105667</v>
      </c>
      <c r="N55" s="7">
        <f t="shared" si="4"/>
        <v>105667</v>
      </c>
      <c r="O55" s="7">
        <f t="shared" si="5"/>
        <v>0</v>
      </c>
    </row>
    <row r="56" spans="1:15" s="8" customFormat="1" ht="51">
      <c r="A56" s="5" t="s">
        <v>264</v>
      </c>
      <c r="B56" s="5" t="s">
        <v>266</v>
      </c>
      <c r="C56" s="5" t="s">
        <v>1005</v>
      </c>
      <c r="D56" s="5" t="s">
        <v>1030</v>
      </c>
      <c r="E56" s="6">
        <v>39588</v>
      </c>
      <c r="F56" s="5" t="s">
        <v>304</v>
      </c>
      <c r="G56" s="7">
        <v>70636.77</v>
      </c>
      <c r="H56" s="7">
        <v>0</v>
      </c>
      <c r="I56" s="7">
        <v>69436.77</v>
      </c>
      <c r="J56" s="7">
        <v>0</v>
      </c>
      <c r="K56" s="7">
        <v>1200</v>
      </c>
      <c r="M56" s="7">
        <f t="shared" si="3"/>
        <v>70636.77</v>
      </c>
      <c r="N56" s="7">
        <f t="shared" si="4"/>
        <v>70636.77</v>
      </c>
      <c r="O56" s="7">
        <f t="shared" si="5"/>
        <v>0</v>
      </c>
    </row>
    <row r="57" spans="1:15" s="8" customFormat="1" ht="91.5" customHeight="1">
      <c r="A57" s="5" t="s">
        <v>268</v>
      </c>
      <c r="B57" s="5" t="s">
        <v>2313</v>
      </c>
      <c r="C57" s="5" t="s">
        <v>1005</v>
      </c>
      <c r="D57" s="5" t="s">
        <v>1030</v>
      </c>
      <c r="E57" s="6">
        <v>39589</v>
      </c>
      <c r="F57" s="5" t="s">
        <v>304</v>
      </c>
      <c r="G57" s="7">
        <v>70636.77</v>
      </c>
      <c r="H57" s="7">
        <v>0</v>
      </c>
      <c r="I57" s="7">
        <v>59436.77</v>
      </c>
      <c r="J57" s="7">
        <v>0</v>
      </c>
      <c r="K57" s="7">
        <v>11200</v>
      </c>
      <c r="M57" s="7">
        <f t="shared" si="3"/>
        <v>70636.76999999999</v>
      </c>
      <c r="N57" s="7">
        <f t="shared" si="4"/>
        <v>70636.77</v>
      </c>
      <c r="O57" s="7">
        <f t="shared" si="5"/>
        <v>0</v>
      </c>
    </row>
    <row r="58" spans="1:15" s="8" customFormat="1" ht="90" customHeight="1">
      <c r="A58" s="5" t="s">
        <v>512</v>
      </c>
      <c r="B58" s="5" t="s">
        <v>513</v>
      </c>
      <c r="C58" s="5" t="s">
        <v>2034</v>
      </c>
      <c r="D58" s="5" t="s">
        <v>1030</v>
      </c>
      <c r="E58" s="6">
        <v>39736</v>
      </c>
      <c r="F58" s="5" t="s">
        <v>356</v>
      </c>
      <c r="G58" s="7">
        <v>22520.41</v>
      </c>
      <c r="H58" s="7">
        <v>0</v>
      </c>
      <c r="I58" s="7">
        <v>19320.41</v>
      </c>
      <c r="J58" s="7">
        <v>0</v>
      </c>
      <c r="K58" s="7">
        <v>3200</v>
      </c>
      <c r="M58" s="7">
        <f t="shared" si="3"/>
        <v>22520.41</v>
      </c>
      <c r="N58" s="7">
        <f t="shared" si="4"/>
        <v>22520.41</v>
      </c>
      <c r="O58" s="7">
        <f t="shared" si="5"/>
        <v>0</v>
      </c>
    </row>
    <row r="59" spans="1:15" s="8" customFormat="1" ht="63.75">
      <c r="A59" s="5" t="s">
        <v>28</v>
      </c>
      <c r="B59" s="5" t="s">
        <v>29</v>
      </c>
      <c r="C59" s="5" t="s">
        <v>1123</v>
      </c>
      <c r="D59" s="5" t="s">
        <v>1030</v>
      </c>
      <c r="E59" s="6">
        <v>39498</v>
      </c>
      <c r="F59" s="5" t="s">
        <v>305</v>
      </c>
      <c r="G59" s="7">
        <v>322697.92</v>
      </c>
      <c r="H59" s="7">
        <v>0</v>
      </c>
      <c r="I59" s="7">
        <v>289888.13</v>
      </c>
      <c r="J59" s="7">
        <v>0</v>
      </c>
      <c r="K59" s="7">
        <v>32809.79</v>
      </c>
      <c r="M59" s="7">
        <f t="shared" si="3"/>
        <v>322697.92</v>
      </c>
      <c r="N59" s="7">
        <f t="shared" si="4"/>
        <v>322697.92</v>
      </c>
      <c r="O59" s="7">
        <f t="shared" si="5"/>
        <v>0</v>
      </c>
    </row>
    <row r="60" spans="1:15" s="8" customFormat="1" ht="140.25">
      <c r="A60" s="5" t="s">
        <v>30</v>
      </c>
      <c r="B60" s="5" t="s">
        <v>2194</v>
      </c>
      <c r="C60" s="5" t="s">
        <v>1123</v>
      </c>
      <c r="D60" s="5" t="s">
        <v>1030</v>
      </c>
      <c r="E60" s="6">
        <v>39499</v>
      </c>
      <c r="F60" s="5" t="s">
        <v>305</v>
      </c>
      <c r="G60" s="7">
        <v>186050.87</v>
      </c>
      <c r="H60" s="7">
        <v>0</v>
      </c>
      <c r="I60" s="7">
        <v>166905.82</v>
      </c>
      <c r="J60" s="7">
        <v>0</v>
      </c>
      <c r="K60" s="7">
        <v>19145.05</v>
      </c>
      <c r="M60" s="7">
        <f t="shared" si="3"/>
        <v>186050.87</v>
      </c>
      <c r="N60" s="7">
        <f t="shared" si="4"/>
        <v>186050.87</v>
      </c>
      <c r="O60" s="7">
        <f t="shared" si="5"/>
        <v>0</v>
      </c>
    </row>
    <row r="61" spans="1:15" s="8" customFormat="1" ht="89.25">
      <c r="A61" s="5" t="s">
        <v>31</v>
      </c>
      <c r="B61" s="5" t="s">
        <v>2187</v>
      </c>
      <c r="C61" s="5" t="s">
        <v>1123</v>
      </c>
      <c r="D61" s="5" t="s">
        <v>1030</v>
      </c>
      <c r="E61" s="6">
        <v>39499</v>
      </c>
      <c r="F61" s="5" t="s">
        <v>305</v>
      </c>
      <c r="G61" s="7">
        <v>52134.57</v>
      </c>
      <c r="H61" s="7">
        <v>0</v>
      </c>
      <c r="I61" s="7">
        <v>46381.11</v>
      </c>
      <c r="J61" s="7">
        <v>0</v>
      </c>
      <c r="K61" s="7">
        <v>5753.46</v>
      </c>
      <c r="M61" s="7">
        <f t="shared" si="3"/>
        <v>52134.57</v>
      </c>
      <c r="N61" s="7">
        <f t="shared" si="4"/>
        <v>52134.57</v>
      </c>
      <c r="O61" s="7">
        <f t="shared" si="5"/>
        <v>0</v>
      </c>
    </row>
    <row r="62" spans="1:15" s="8" customFormat="1" ht="127.5">
      <c r="A62" s="5" t="s">
        <v>1368</v>
      </c>
      <c r="B62" s="5" t="s">
        <v>1369</v>
      </c>
      <c r="C62" s="5" t="s">
        <v>1123</v>
      </c>
      <c r="D62" s="5" t="s">
        <v>1030</v>
      </c>
      <c r="E62" s="6">
        <v>39797</v>
      </c>
      <c r="F62" s="5" t="s">
        <v>305</v>
      </c>
      <c r="G62" s="7">
        <v>30887.8</v>
      </c>
      <c r="H62" s="7">
        <v>0</v>
      </c>
      <c r="I62" s="7">
        <v>21620.76</v>
      </c>
      <c r="J62" s="7">
        <v>0</v>
      </c>
      <c r="K62" s="7">
        <v>9267.04</v>
      </c>
      <c r="M62" s="7">
        <f t="shared" si="3"/>
        <v>30887.8</v>
      </c>
      <c r="N62" s="7">
        <f t="shared" si="4"/>
        <v>30887.8</v>
      </c>
      <c r="O62" s="7">
        <f t="shared" si="5"/>
        <v>0</v>
      </c>
    </row>
    <row r="63" spans="1:15" s="8" customFormat="1" ht="127.5">
      <c r="A63" s="5" t="s">
        <v>2082</v>
      </c>
      <c r="B63" s="5" t="s">
        <v>2083</v>
      </c>
      <c r="C63" s="5" t="s">
        <v>1123</v>
      </c>
      <c r="D63" s="5" t="s">
        <v>1030</v>
      </c>
      <c r="E63" s="6">
        <v>40024</v>
      </c>
      <c r="F63" s="5" t="s">
        <v>305</v>
      </c>
      <c r="G63" s="7">
        <v>57000</v>
      </c>
      <c r="H63" s="7">
        <v>0</v>
      </c>
      <c r="I63" s="7">
        <v>49000</v>
      </c>
      <c r="J63" s="7">
        <v>0</v>
      </c>
      <c r="K63" s="7">
        <v>8000</v>
      </c>
      <c r="M63" s="7">
        <f t="shared" si="3"/>
        <v>57000</v>
      </c>
      <c r="N63" s="7">
        <f t="shared" si="4"/>
        <v>57000</v>
      </c>
      <c r="O63" s="7">
        <f t="shared" si="5"/>
        <v>0</v>
      </c>
    </row>
    <row r="64" spans="1:15" s="8" customFormat="1" ht="76.5">
      <c r="A64" s="5" t="s">
        <v>1565</v>
      </c>
      <c r="B64" s="5" t="s">
        <v>1566</v>
      </c>
      <c r="C64" s="5" t="s">
        <v>1211</v>
      </c>
      <c r="D64" s="5" t="s">
        <v>1030</v>
      </c>
      <c r="E64" s="6">
        <v>39987</v>
      </c>
      <c r="F64" s="5" t="s">
        <v>347</v>
      </c>
      <c r="G64" s="7">
        <v>47954.94</v>
      </c>
      <c r="H64" s="7">
        <v>0</v>
      </c>
      <c r="I64" s="7">
        <v>42724.04</v>
      </c>
      <c r="J64" s="7">
        <v>0</v>
      </c>
      <c r="K64" s="7">
        <v>5230.9</v>
      </c>
      <c r="M64" s="7">
        <f t="shared" si="3"/>
        <v>47954.94</v>
      </c>
      <c r="N64" s="7">
        <f t="shared" si="4"/>
        <v>47954.94</v>
      </c>
      <c r="O64" s="7">
        <f t="shared" si="5"/>
        <v>0</v>
      </c>
    </row>
    <row r="65" spans="1:15" s="8" customFormat="1" ht="76.5">
      <c r="A65" s="5" t="s">
        <v>508</v>
      </c>
      <c r="B65" s="5" t="s">
        <v>509</v>
      </c>
      <c r="C65" s="5" t="s">
        <v>510</v>
      </c>
      <c r="D65" s="5" t="s">
        <v>1030</v>
      </c>
      <c r="E65" s="6">
        <v>39736</v>
      </c>
      <c r="F65" s="5" t="s">
        <v>347</v>
      </c>
      <c r="G65" s="7">
        <v>41000</v>
      </c>
      <c r="H65" s="7">
        <v>0</v>
      </c>
      <c r="I65" s="7">
        <v>32000</v>
      </c>
      <c r="J65" s="7">
        <v>0</v>
      </c>
      <c r="K65" s="7">
        <v>9000</v>
      </c>
      <c r="M65" s="7">
        <f t="shared" si="3"/>
        <v>41000</v>
      </c>
      <c r="N65" s="7">
        <f t="shared" si="4"/>
        <v>41000</v>
      </c>
      <c r="O65" s="7">
        <f t="shared" si="5"/>
        <v>0</v>
      </c>
    </row>
    <row r="66" spans="1:15" s="8" customFormat="1" ht="107.25" customHeight="1">
      <c r="A66" s="5" t="s">
        <v>1474</v>
      </c>
      <c r="B66" s="5" t="s">
        <v>1475</v>
      </c>
      <c r="C66" s="5" t="s">
        <v>1150</v>
      </c>
      <c r="D66" s="5" t="s">
        <v>1030</v>
      </c>
      <c r="E66" s="6">
        <v>39839</v>
      </c>
      <c r="F66" s="5" t="s">
        <v>348</v>
      </c>
      <c r="G66" s="7">
        <v>156000</v>
      </c>
      <c r="H66" s="7">
        <v>0</v>
      </c>
      <c r="I66" s="7">
        <v>50000</v>
      </c>
      <c r="J66" s="7">
        <v>50000</v>
      </c>
      <c r="K66" s="7">
        <v>56000</v>
      </c>
      <c r="M66" s="7">
        <f t="shared" si="3"/>
        <v>156000</v>
      </c>
      <c r="N66" s="7">
        <f t="shared" si="4"/>
        <v>156000</v>
      </c>
      <c r="O66" s="7">
        <f t="shared" si="5"/>
        <v>0</v>
      </c>
    </row>
    <row r="67" spans="1:15" s="8" customFormat="1" ht="63.75">
      <c r="A67" s="5" t="s">
        <v>2092</v>
      </c>
      <c r="B67" s="5" t="s">
        <v>2093</v>
      </c>
      <c r="C67" s="5" t="s">
        <v>1150</v>
      </c>
      <c r="D67" s="5" t="s">
        <v>1030</v>
      </c>
      <c r="E67" s="6">
        <v>40039</v>
      </c>
      <c r="F67" s="5" t="s">
        <v>348</v>
      </c>
      <c r="G67" s="7">
        <v>41978</v>
      </c>
      <c r="H67" s="7">
        <v>0</v>
      </c>
      <c r="I67" s="7">
        <v>11386</v>
      </c>
      <c r="J67" s="7">
        <v>0</v>
      </c>
      <c r="K67" s="7">
        <v>30592</v>
      </c>
      <c r="M67" s="7">
        <f t="shared" si="3"/>
        <v>41978</v>
      </c>
      <c r="N67" s="7">
        <f t="shared" si="4"/>
        <v>41978</v>
      </c>
      <c r="O67" s="7">
        <f t="shared" si="5"/>
        <v>0</v>
      </c>
    </row>
    <row r="68" spans="1:15" s="8" customFormat="1" ht="76.5">
      <c r="A68" s="5" t="s">
        <v>105</v>
      </c>
      <c r="B68" s="5" t="s">
        <v>2196</v>
      </c>
      <c r="C68" s="5" t="s">
        <v>1018</v>
      </c>
      <c r="D68" s="5" t="s">
        <v>1030</v>
      </c>
      <c r="E68" s="6">
        <v>39514</v>
      </c>
      <c r="F68" s="5" t="s">
        <v>314</v>
      </c>
      <c r="G68" s="7">
        <v>616410</v>
      </c>
      <c r="H68" s="7">
        <v>211060</v>
      </c>
      <c r="I68" s="7">
        <v>217900</v>
      </c>
      <c r="J68" s="7">
        <v>0</v>
      </c>
      <c r="K68" s="7">
        <v>187450</v>
      </c>
      <c r="M68" s="7">
        <f aca="true" t="shared" si="6" ref="M68:M99">SUM(H68:K68)</f>
        <v>616410</v>
      </c>
      <c r="N68" s="7">
        <f aca="true" t="shared" si="7" ref="N68:N99">G68</f>
        <v>616410</v>
      </c>
      <c r="O68" s="7">
        <f aca="true" t="shared" si="8" ref="O68:O99">+M68-N68</f>
        <v>0</v>
      </c>
    </row>
    <row r="69" spans="1:15" s="8" customFormat="1" ht="51">
      <c r="A69" s="5" t="s">
        <v>715</v>
      </c>
      <c r="B69" s="5" t="s">
        <v>1706</v>
      </c>
      <c r="C69" s="5" t="s">
        <v>2374</v>
      </c>
      <c r="D69" s="5" t="s">
        <v>1030</v>
      </c>
      <c r="E69" s="6">
        <v>39644</v>
      </c>
      <c r="F69" s="5" t="s">
        <v>353</v>
      </c>
      <c r="G69" s="7">
        <v>361547.2</v>
      </c>
      <c r="H69" s="7">
        <v>0</v>
      </c>
      <c r="I69" s="7">
        <v>263055</v>
      </c>
      <c r="J69" s="7">
        <v>58492.2</v>
      </c>
      <c r="K69" s="7">
        <v>40000</v>
      </c>
      <c r="M69" s="7">
        <f t="shared" si="6"/>
        <v>361547.2</v>
      </c>
      <c r="N69" s="7">
        <f t="shared" si="7"/>
        <v>361547.2</v>
      </c>
      <c r="O69" s="7">
        <f t="shared" si="8"/>
        <v>0</v>
      </c>
    </row>
    <row r="70" spans="1:15" s="8" customFormat="1" ht="76.5" customHeight="1">
      <c r="A70" s="5" t="s">
        <v>759</v>
      </c>
      <c r="B70" s="5" t="s">
        <v>2404</v>
      </c>
      <c r="C70" s="5" t="s">
        <v>2374</v>
      </c>
      <c r="D70" s="5" t="s">
        <v>1030</v>
      </c>
      <c r="E70" s="6">
        <v>39688</v>
      </c>
      <c r="F70" s="5" t="s">
        <v>353</v>
      </c>
      <c r="G70" s="7">
        <v>50000</v>
      </c>
      <c r="H70" s="7">
        <v>0</v>
      </c>
      <c r="I70" s="7">
        <v>0</v>
      </c>
      <c r="J70" s="7">
        <v>0</v>
      </c>
      <c r="K70" s="7">
        <v>50000</v>
      </c>
      <c r="M70" s="7">
        <f t="shared" si="6"/>
        <v>50000</v>
      </c>
      <c r="N70" s="7">
        <f t="shared" si="7"/>
        <v>50000</v>
      </c>
      <c r="O70" s="7">
        <f t="shared" si="8"/>
        <v>0</v>
      </c>
    </row>
    <row r="71" spans="1:15" s="8" customFormat="1" ht="68.25" customHeight="1">
      <c r="A71" s="5" t="s">
        <v>760</v>
      </c>
      <c r="B71" s="5" t="s">
        <v>1582</v>
      </c>
      <c r="C71" s="5" t="s">
        <v>2374</v>
      </c>
      <c r="D71" s="5" t="s">
        <v>1030</v>
      </c>
      <c r="E71" s="6">
        <v>39688</v>
      </c>
      <c r="F71" s="5" t="s">
        <v>353</v>
      </c>
      <c r="G71" s="7">
        <v>10000</v>
      </c>
      <c r="H71" s="7">
        <v>0</v>
      </c>
      <c r="I71" s="7">
        <v>10000</v>
      </c>
      <c r="J71" s="7">
        <v>0</v>
      </c>
      <c r="K71" s="7">
        <v>0</v>
      </c>
      <c r="M71" s="7">
        <f t="shared" si="6"/>
        <v>10000</v>
      </c>
      <c r="N71" s="7">
        <f t="shared" si="7"/>
        <v>10000</v>
      </c>
      <c r="O71" s="7">
        <f t="shared" si="8"/>
        <v>0</v>
      </c>
    </row>
    <row r="72" spans="1:15" s="8" customFormat="1" ht="76.5">
      <c r="A72" s="5" t="s">
        <v>763</v>
      </c>
      <c r="B72" s="5" t="s">
        <v>1583</v>
      </c>
      <c r="C72" s="5" t="s">
        <v>2374</v>
      </c>
      <c r="D72" s="5" t="s">
        <v>1030</v>
      </c>
      <c r="E72" s="6">
        <v>39692</v>
      </c>
      <c r="F72" s="5" t="s">
        <v>353</v>
      </c>
      <c r="G72" s="7">
        <v>46000</v>
      </c>
      <c r="H72" s="7">
        <v>0</v>
      </c>
      <c r="I72" s="7">
        <v>46000</v>
      </c>
      <c r="J72" s="7">
        <v>0</v>
      </c>
      <c r="K72" s="7">
        <v>0</v>
      </c>
      <c r="M72" s="7">
        <f t="shared" si="6"/>
        <v>46000</v>
      </c>
      <c r="N72" s="7">
        <f t="shared" si="7"/>
        <v>46000</v>
      </c>
      <c r="O72" s="7">
        <f t="shared" si="8"/>
        <v>0</v>
      </c>
    </row>
    <row r="73" spans="1:15" s="8" customFormat="1" ht="140.25">
      <c r="A73" s="5" t="s">
        <v>1910</v>
      </c>
      <c r="B73" s="5" t="s">
        <v>2435</v>
      </c>
      <c r="C73" s="5" t="s">
        <v>2374</v>
      </c>
      <c r="D73" s="5" t="s">
        <v>1030</v>
      </c>
      <c r="E73" s="6">
        <v>39898</v>
      </c>
      <c r="F73" s="5" t="s">
        <v>353</v>
      </c>
      <c r="G73" s="7">
        <v>51900</v>
      </c>
      <c r="H73" s="7">
        <v>0</v>
      </c>
      <c r="I73" s="7">
        <v>45000</v>
      </c>
      <c r="J73" s="7">
        <v>0</v>
      </c>
      <c r="K73" s="7">
        <v>6900</v>
      </c>
      <c r="M73" s="7">
        <f t="shared" si="6"/>
        <v>51900</v>
      </c>
      <c r="N73" s="7">
        <f t="shared" si="7"/>
        <v>51900</v>
      </c>
      <c r="O73" s="7">
        <f t="shared" si="8"/>
        <v>0</v>
      </c>
    </row>
    <row r="74" spans="1:15" s="8" customFormat="1" ht="121.5" customHeight="1">
      <c r="A74" s="5" t="s">
        <v>1927</v>
      </c>
      <c r="B74" s="5" t="s">
        <v>2436</v>
      </c>
      <c r="C74" s="5" t="s">
        <v>2374</v>
      </c>
      <c r="D74" s="5" t="s">
        <v>1030</v>
      </c>
      <c r="E74" s="6">
        <v>39916</v>
      </c>
      <c r="F74" s="5" t="s">
        <v>353</v>
      </c>
      <c r="G74" s="7">
        <v>263231.45</v>
      </c>
      <c r="H74" s="7">
        <v>0</v>
      </c>
      <c r="I74" s="7">
        <v>183565.52</v>
      </c>
      <c r="J74" s="7">
        <v>0</v>
      </c>
      <c r="K74" s="7">
        <v>79665.93</v>
      </c>
      <c r="M74" s="7">
        <f t="shared" si="6"/>
        <v>263231.44999999995</v>
      </c>
      <c r="N74" s="7">
        <f t="shared" si="7"/>
        <v>263231.45</v>
      </c>
      <c r="O74" s="7">
        <f t="shared" si="8"/>
        <v>0</v>
      </c>
    </row>
    <row r="75" spans="1:15" s="8" customFormat="1" ht="38.25">
      <c r="A75" s="5" t="s">
        <v>736</v>
      </c>
      <c r="B75" s="5" t="s">
        <v>1709</v>
      </c>
      <c r="C75" s="5" t="s">
        <v>2375</v>
      </c>
      <c r="D75" s="5" t="s">
        <v>1030</v>
      </c>
      <c r="E75" s="6">
        <v>39645</v>
      </c>
      <c r="F75" s="5" t="s">
        <v>353</v>
      </c>
      <c r="G75" s="7">
        <v>86299</v>
      </c>
      <c r="H75" s="7">
        <v>0</v>
      </c>
      <c r="I75" s="7">
        <v>58683</v>
      </c>
      <c r="J75" s="7">
        <v>10356</v>
      </c>
      <c r="K75" s="7">
        <v>17260</v>
      </c>
      <c r="M75" s="7">
        <f t="shared" si="6"/>
        <v>86299</v>
      </c>
      <c r="N75" s="7">
        <f t="shared" si="7"/>
        <v>86299</v>
      </c>
      <c r="O75" s="7">
        <f t="shared" si="8"/>
        <v>0</v>
      </c>
    </row>
    <row r="76" spans="1:15" s="8" customFormat="1" ht="76.5">
      <c r="A76" s="5" t="s">
        <v>600</v>
      </c>
      <c r="B76" s="5" t="s">
        <v>601</v>
      </c>
      <c r="C76" s="5" t="s">
        <v>1141</v>
      </c>
      <c r="D76" s="5" t="s">
        <v>1030</v>
      </c>
      <c r="E76" s="6">
        <v>39612</v>
      </c>
      <c r="F76" s="5" t="s">
        <v>293</v>
      </c>
      <c r="G76" s="7">
        <v>270500</v>
      </c>
      <c r="H76" s="7">
        <v>50000</v>
      </c>
      <c r="I76" s="7">
        <v>50000</v>
      </c>
      <c r="J76" s="7">
        <v>120000</v>
      </c>
      <c r="K76" s="7">
        <v>50500</v>
      </c>
      <c r="M76" s="7">
        <f t="shared" si="6"/>
        <v>270500</v>
      </c>
      <c r="N76" s="7">
        <f t="shared" si="7"/>
        <v>270500</v>
      </c>
      <c r="O76" s="7">
        <f t="shared" si="8"/>
        <v>0</v>
      </c>
    </row>
    <row r="77" spans="1:15" s="8" customFormat="1" ht="81.75" customHeight="1">
      <c r="A77" s="5" t="s">
        <v>181</v>
      </c>
      <c r="B77" s="5" t="s">
        <v>2201</v>
      </c>
      <c r="C77" s="5" t="s">
        <v>182</v>
      </c>
      <c r="D77" s="5" t="s">
        <v>1030</v>
      </c>
      <c r="E77" s="6">
        <v>39553</v>
      </c>
      <c r="F77" s="5" t="s">
        <v>325</v>
      </c>
      <c r="G77" s="7">
        <v>198411.57</v>
      </c>
      <c r="H77" s="7">
        <v>0</v>
      </c>
      <c r="I77" s="7">
        <v>193911.57</v>
      </c>
      <c r="J77" s="7">
        <v>0</v>
      </c>
      <c r="K77" s="7">
        <v>4500</v>
      </c>
      <c r="M77" s="7">
        <f t="shared" si="6"/>
        <v>198411.57</v>
      </c>
      <c r="N77" s="7">
        <f t="shared" si="7"/>
        <v>198411.57</v>
      </c>
      <c r="O77" s="7">
        <f t="shared" si="8"/>
        <v>0</v>
      </c>
    </row>
    <row r="78" spans="1:15" s="8" customFormat="1" ht="107.25" customHeight="1">
      <c r="A78" s="5" t="s">
        <v>135</v>
      </c>
      <c r="B78" s="5" t="s">
        <v>2052</v>
      </c>
      <c r="C78" s="5" t="s">
        <v>2369</v>
      </c>
      <c r="D78" s="5" t="s">
        <v>1030</v>
      </c>
      <c r="E78" s="6">
        <v>39539</v>
      </c>
      <c r="F78" s="5" t="s">
        <v>283</v>
      </c>
      <c r="G78" s="7">
        <v>46219.24</v>
      </c>
      <c r="H78" s="7">
        <v>0</v>
      </c>
      <c r="I78" s="7">
        <v>39347.32</v>
      </c>
      <c r="J78" s="7">
        <v>0</v>
      </c>
      <c r="K78" s="7">
        <v>6871.92</v>
      </c>
      <c r="M78" s="7">
        <f t="shared" si="6"/>
        <v>46219.24</v>
      </c>
      <c r="N78" s="7">
        <f t="shared" si="7"/>
        <v>46219.24</v>
      </c>
      <c r="O78" s="7">
        <f t="shared" si="8"/>
        <v>0</v>
      </c>
    </row>
    <row r="79" spans="1:15" s="8" customFormat="1" ht="66" customHeight="1">
      <c r="A79" s="5" t="s">
        <v>43</v>
      </c>
      <c r="B79" s="5" t="s">
        <v>2054</v>
      </c>
      <c r="C79" s="5" t="s">
        <v>2369</v>
      </c>
      <c r="D79" s="5" t="s">
        <v>1030</v>
      </c>
      <c r="E79" s="6">
        <v>39541</v>
      </c>
      <c r="F79" s="5" t="s">
        <v>283</v>
      </c>
      <c r="G79" s="7">
        <v>53346.37</v>
      </c>
      <c r="H79" s="7">
        <v>0</v>
      </c>
      <c r="I79" s="7">
        <v>45761.73</v>
      </c>
      <c r="J79" s="7">
        <v>0</v>
      </c>
      <c r="K79" s="7">
        <v>7584.64</v>
      </c>
      <c r="M79" s="7">
        <f t="shared" si="6"/>
        <v>53346.37</v>
      </c>
      <c r="N79" s="7">
        <f t="shared" si="7"/>
        <v>53346.37</v>
      </c>
      <c r="O79" s="7">
        <f t="shared" si="8"/>
        <v>0</v>
      </c>
    </row>
    <row r="80" spans="1:15" s="8" customFormat="1" ht="140.25">
      <c r="A80" s="5" t="s">
        <v>572</v>
      </c>
      <c r="B80" s="5" t="s">
        <v>2062</v>
      </c>
      <c r="C80" s="5" t="s">
        <v>2369</v>
      </c>
      <c r="D80" s="5" t="s">
        <v>1030</v>
      </c>
      <c r="E80" s="6">
        <v>39643</v>
      </c>
      <c r="F80" s="5" t="s">
        <v>283</v>
      </c>
      <c r="G80" s="7">
        <v>1958204.65</v>
      </c>
      <c r="H80" s="7">
        <v>0</v>
      </c>
      <c r="I80" s="7">
        <v>276769</v>
      </c>
      <c r="J80" s="7">
        <v>1643735.65</v>
      </c>
      <c r="K80" s="7">
        <v>37700</v>
      </c>
      <c r="M80" s="7">
        <f t="shared" si="6"/>
        <v>1958204.65</v>
      </c>
      <c r="N80" s="7">
        <f t="shared" si="7"/>
        <v>1958204.65</v>
      </c>
      <c r="O80" s="7">
        <f t="shared" si="8"/>
        <v>0</v>
      </c>
    </row>
    <row r="81" spans="1:15" s="8" customFormat="1" ht="102">
      <c r="A81" s="5" t="s">
        <v>1350</v>
      </c>
      <c r="B81" s="5" t="s">
        <v>1605</v>
      </c>
      <c r="C81" s="5" t="s">
        <v>2369</v>
      </c>
      <c r="D81" s="5" t="s">
        <v>1030</v>
      </c>
      <c r="E81" s="6">
        <v>39794</v>
      </c>
      <c r="F81" s="5" t="s">
        <v>283</v>
      </c>
      <c r="G81" s="7">
        <v>25216.04</v>
      </c>
      <c r="H81" s="7">
        <v>0</v>
      </c>
      <c r="I81" s="7">
        <v>21466.04</v>
      </c>
      <c r="J81" s="7">
        <v>0</v>
      </c>
      <c r="K81" s="7">
        <v>3750</v>
      </c>
      <c r="M81" s="7">
        <f t="shared" si="6"/>
        <v>25216.04</v>
      </c>
      <c r="N81" s="7">
        <f t="shared" si="7"/>
        <v>25216.04</v>
      </c>
      <c r="O81" s="7">
        <f t="shared" si="8"/>
        <v>0</v>
      </c>
    </row>
    <row r="82" spans="1:15" s="8" customFormat="1" ht="153">
      <c r="A82" s="5" t="s">
        <v>1965</v>
      </c>
      <c r="B82" s="5" t="s">
        <v>2438</v>
      </c>
      <c r="C82" s="5" t="s">
        <v>2369</v>
      </c>
      <c r="D82" s="5" t="s">
        <v>1030</v>
      </c>
      <c r="E82" s="6">
        <v>39959</v>
      </c>
      <c r="F82" s="5" t="s">
        <v>283</v>
      </c>
      <c r="G82" s="7">
        <v>45525.77</v>
      </c>
      <c r="H82" s="7">
        <v>0</v>
      </c>
      <c r="I82" s="7">
        <v>39410.91</v>
      </c>
      <c r="J82" s="7">
        <v>0</v>
      </c>
      <c r="K82" s="7">
        <v>6114.86</v>
      </c>
      <c r="M82" s="7">
        <f t="shared" si="6"/>
        <v>45525.770000000004</v>
      </c>
      <c r="N82" s="7">
        <f t="shared" si="7"/>
        <v>45525.77</v>
      </c>
      <c r="O82" s="7">
        <f t="shared" si="8"/>
        <v>0</v>
      </c>
    </row>
    <row r="83" spans="1:15" s="8" customFormat="1" ht="93" customHeight="1">
      <c r="A83" s="5" t="s">
        <v>129</v>
      </c>
      <c r="B83" s="5" t="s">
        <v>2198</v>
      </c>
      <c r="C83" s="5" t="s">
        <v>1140</v>
      </c>
      <c r="D83" s="5" t="s">
        <v>1030</v>
      </c>
      <c r="E83" s="6">
        <v>39533</v>
      </c>
      <c r="F83" s="5" t="s">
        <v>281</v>
      </c>
      <c r="G83" s="7">
        <v>61985</v>
      </c>
      <c r="H83" s="7">
        <v>0</v>
      </c>
      <c r="I83" s="7">
        <v>45000</v>
      </c>
      <c r="J83" s="7">
        <v>0</v>
      </c>
      <c r="K83" s="7">
        <v>16985</v>
      </c>
      <c r="M83" s="7">
        <f t="shared" si="6"/>
        <v>61985</v>
      </c>
      <c r="N83" s="7">
        <f t="shared" si="7"/>
        <v>61985</v>
      </c>
      <c r="O83" s="7">
        <f t="shared" si="8"/>
        <v>0</v>
      </c>
    </row>
    <row r="84" spans="1:15" s="8" customFormat="1" ht="153">
      <c r="A84" s="5" t="s">
        <v>809</v>
      </c>
      <c r="B84" s="5" t="s">
        <v>2158</v>
      </c>
      <c r="C84" s="5" t="s">
        <v>1006</v>
      </c>
      <c r="D84" s="5" t="s">
        <v>1030</v>
      </c>
      <c r="E84" s="6">
        <v>39665</v>
      </c>
      <c r="F84" s="5" t="s">
        <v>298</v>
      </c>
      <c r="G84" s="7">
        <v>93691.25</v>
      </c>
      <c r="H84" s="7">
        <v>0</v>
      </c>
      <c r="I84" s="7">
        <v>70691.25</v>
      </c>
      <c r="J84" s="7">
        <v>6000</v>
      </c>
      <c r="K84" s="7">
        <v>17000</v>
      </c>
      <c r="M84" s="7">
        <f t="shared" si="6"/>
        <v>93691.25</v>
      </c>
      <c r="N84" s="7">
        <f t="shared" si="7"/>
        <v>93691.25</v>
      </c>
      <c r="O84" s="7">
        <f t="shared" si="8"/>
        <v>0</v>
      </c>
    </row>
    <row r="85" spans="1:15" s="8" customFormat="1" ht="153">
      <c r="A85" s="5" t="s">
        <v>2068</v>
      </c>
      <c r="B85" s="5" t="s">
        <v>2351</v>
      </c>
      <c r="C85" s="5" t="s">
        <v>1132</v>
      </c>
      <c r="D85" s="5" t="s">
        <v>1030</v>
      </c>
      <c r="E85" s="6">
        <v>40011</v>
      </c>
      <c r="F85" s="5" t="s">
        <v>341</v>
      </c>
      <c r="G85" s="7">
        <v>132971</v>
      </c>
      <c r="H85" s="7">
        <v>64799</v>
      </c>
      <c r="I85" s="7">
        <v>49000</v>
      </c>
      <c r="J85" s="7">
        <v>0</v>
      </c>
      <c r="K85" s="7">
        <v>19172</v>
      </c>
      <c r="M85" s="7">
        <f t="shared" si="6"/>
        <v>132971</v>
      </c>
      <c r="N85" s="7">
        <f t="shared" si="7"/>
        <v>132971</v>
      </c>
      <c r="O85" s="7">
        <f t="shared" si="8"/>
        <v>0</v>
      </c>
    </row>
    <row r="86" spans="1:15" s="8" customFormat="1" ht="89.25">
      <c r="A86" s="5" t="s">
        <v>2116</v>
      </c>
      <c r="B86" s="5" t="s">
        <v>1036</v>
      </c>
      <c r="C86" s="5" t="s">
        <v>1201</v>
      </c>
      <c r="D86" s="5" t="s">
        <v>1030</v>
      </c>
      <c r="E86" s="6">
        <v>40073</v>
      </c>
      <c r="F86" s="5" t="s">
        <v>384</v>
      </c>
      <c r="G86" s="7">
        <v>106983</v>
      </c>
      <c r="H86" s="7">
        <v>0</v>
      </c>
      <c r="I86" s="7">
        <v>49483</v>
      </c>
      <c r="J86" s="7">
        <v>0</v>
      </c>
      <c r="K86" s="7">
        <v>57500</v>
      </c>
      <c r="M86" s="7">
        <f t="shared" si="6"/>
        <v>106983</v>
      </c>
      <c r="N86" s="7">
        <f t="shared" si="7"/>
        <v>106983</v>
      </c>
      <c r="O86" s="7">
        <f t="shared" si="8"/>
        <v>0</v>
      </c>
    </row>
    <row r="87" spans="1:15" s="8" customFormat="1" ht="89.25">
      <c r="A87" s="5" t="s">
        <v>1037</v>
      </c>
      <c r="B87" s="5" t="s">
        <v>1038</v>
      </c>
      <c r="C87" s="5" t="s">
        <v>1201</v>
      </c>
      <c r="D87" s="5" t="s">
        <v>1030</v>
      </c>
      <c r="E87" s="6">
        <v>40073</v>
      </c>
      <c r="F87" s="5" t="s">
        <v>384</v>
      </c>
      <c r="G87" s="7">
        <v>107014</v>
      </c>
      <c r="H87" s="7">
        <v>0</v>
      </c>
      <c r="I87" s="7">
        <v>49514</v>
      </c>
      <c r="J87" s="7">
        <v>0</v>
      </c>
      <c r="K87" s="7">
        <v>57500</v>
      </c>
      <c r="M87" s="7">
        <f t="shared" si="6"/>
        <v>107014</v>
      </c>
      <c r="N87" s="7">
        <f t="shared" si="7"/>
        <v>107014</v>
      </c>
      <c r="O87" s="7">
        <f t="shared" si="8"/>
        <v>0</v>
      </c>
    </row>
    <row r="88" spans="1:15" s="8" customFormat="1" ht="114.75">
      <c r="A88" s="5" t="s">
        <v>689</v>
      </c>
      <c r="B88" s="5" t="s">
        <v>2230</v>
      </c>
      <c r="C88" s="5" t="s">
        <v>996</v>
      </c>
      <c r="D88" s="5" t="s">
        <v>1030</v>
      </c>
      <c r="E88" s="6">
        <v>39665</v>
      </c>
      <c r="F88" s="5" t="s">
        <v>299</v>
      </c>
      <c r="G88" s="7">
        <v>464679.83</v>
      </c>
      <c r="H88" s="7">
        <v>0</v>
      </c>
      <c r="I88" s="7">
        <v>203781</v>
      </c>
      <c r="J88" s="7">
        <v>230898.83</v>
      </c>
      <c r="K88" s="7">
        <v>30000</v>
      </c>
      <c r="M88" s="7">
        <f t="shared" si="6"/>
        <v>464679.82999999996</v>
      </c>
      <c r="N88" s="7">
        <f t="shared" si="7"/>
        <v>464679.83</v>
      </c>
      <c r="O88" s="7">
        <f t="shared" si="8"/>
        <v>0</v>
      </c>
    </row>
    <row r="89" spans="1:15" s="8" customFormat="1" ht="140.25">
      <c r="A89" s="5" t="s">
        <v>1573</v>
      </c>
      <c r="B89" s="5" t="s">
        <v>1574</v>
      </c>
      <c r="C89" s="5" t="s">
        <v>996</v>
      </c>
      <c r="D89" s="5" t="s">
        <v>1030</v>
      </c>
      <c r="E89" s="6">
        <v>40000</v>
      </c>
      <c r="F89" s="5" t="s">
        <v>299</v>
      </c>
      <c r="G89" s="7">
        <v>50985.46</v>
      </c>
      <c r="H89" s="7">
        <v>0</v>
      </c>
      <c r="I89" s="7">
        <v>39988.37</v>
      </c>
      <c r="J89" s="7">
        <v>0</v>
      </c>
      <c r="K89" s="7">
        <v>10997.09</v>
      </c>
      <c r="M89" s="7">
        <f t="shared" si="6"/>
        <v>50985.46000000001</v>
      </c>
      <c r="N89" s="7">
        <f t="shared" si="7"/>
        <v>50985.46</v>
      </c>
      <c r="O89" s="7">
        <f t="shared" si="8"/>
        <v>0</v>
      </c>
    </row>
    <row r="90" spans="1:15" s="8" customFormat="1" ht="54.75" customHeight="1">
      <c r="A90" s="5" t="s">
        <v>652</v>
      </c>
      <c r="B90" s="5" t="s">
        <v>2396</v>
      </c>
      <c r="C90" s="5" t="s">
        <v>1136</v>
      </c>
      <c r="D90" s="5" t="s">
        <v>1030</v>
      </c>
      <c r="E90" s="6">
        <v>39631</v>
      </c>
      <c r="F90" s="5" t="s">
        <v>355</v>
      </c>
      <c r="G90" s="7">
        <v>493145.63</v>
      </c>
      <c r="H90" s="7">
        <v>0</v>
      </c>
      <c r="I90" s="7">
        <v>439601.07</v>
      </c>
      <c r="J90" s="7">
        <v>0</v>
      </c>
      <c r="K90" s="7">
        <v>53544.56</v>
      </c>
      <c r="M90" s="7">
        <f t="shared" si="6"/>
        <v>493145.63</v>
      </c>
      <c r="N90" s="7">
        <f t="shared" si="7"/>
        <v>493145.63</v>
      </c>
      <c r="O90" s="7">
        <f t="shared" si="8"/>
        <v>0</v>
      </c>
    </row>
    <row r="91" spans="1:15" s="8" customFormat="1" ht="114.75">
      <c r="A91" s="5" t="s">
        <v>1887</v>
      </c>
      <c r="B91" s="5" t="s">
        <v>1874</v>
      </c>
      <c r="C91" s="5" t="s">
        <v>1888</v>
      </c>
      <c r="D91" s="5" t="s">
        <v>1030</v>
      </c>
      <c r="E91" s="6">
        <v>39871</v>
      </c>
      <c r="F91" s="5" t="s">
        <v>355</v>
      </c>
      <c r="G91" s="7">
        <v>51268</v>
      </c>
      <c r="H91" s="7">
        <v>0</v>
      </c>
      <c r="I91" s="7">
        <v>48268</v>
      </c>
      <c r="J91" s="7">
        <v>0</v>
      </c>
      <c r="K91" s="7">
        <v>3000</v>
      </c>
      <c r="M91" s="7">
        <f t="shared" si="6"/>
        <v>51268</v>
      </c>
      <c r="N91" s="7">
        <f t="shared" si="7"/>
        <v>51268</v>
      </c>
      <c r="O91" s="7">
        <f t="shared" si="8"/>
        <v>0</v>
      </c>
    </row>
    <row r="92" spans="1:15" s="8" customFormat="1" ht="89.25">
      <c r="A92" s="5" t="s">
        <v>943</v>
      </c>
      <c r="B92" s="5" t="s">
        <v>944</v>
      </c>
      <c r="C92" s="5" t="s">
        <v>1218</v>
      </c>
      <c r="D92" s="5" t="s">
        <v>1030</v>
      </c>
      <c r="E92" s="6">
        <v>39700</v>
      </c>
      <c r="F92" s="5" t="s">
        <v>389</v>
      </c>
      <c r="G92" s="7">
        <v>40262.75</v>
      </c>
      <c r="H92" s="7">
        <v>0</v>
      </c>
      <c r="I92" s="7">
        <v>25000</v>
      </c>
      <c r="J92" s="7">
        <v>0</v>
      </c>
      <c r="K92" s="7">
        <v>15262.75</v>
      </c>
      <c r="M92" s="7">
        <f t="shared" si="6"/>
        <v>40262.75</v>
      </c>
      <c r="N92" s="7">
        <f t="shared" si="7"/>
        <v>40262.75</v>
      </c>
      <c r="O92" s="7">
        <f t="shared" si="8"/>
        <v>0</v>
      </c>
    </row>
    <row r="93" spans="1:15" s="8" customFormat="1" ht="140.25">
      <c r="A93" s="5" t="s">
        <v>1082</v>
      </c>
      <c r="B93" s="5" t="s">
        <v>1083</v>
      </c>
      <c r="C93" s="5" t="s">
        <v>1151</v>
      </c>
      <c r="D93" s="5" t="s">
        <v>1030</v>
      </c>
      <c r="E93" s="6">
        <v>40115</v>
      </c>
      <c r="F93" s="5" t="s">
        <v>378</v>
      </c>
      <c r="G93" s="7">
        <v>45000</v>
      </c>
      <c r="H93" s="7">
        <v>0</v>
      </c>
      <c r="I93" s="7">
        <v>45000</v>
      </c>
      <c r="J93" s="7">
        <v>0</v>
      </c>
      <c r="K93" s="7">
        <v>0</v>
      </c>
      <c r="M93" s="7">
        <f t="shared" si="6"/>
        <v>45000</v>
      </c>
      <c r="N93" s="7">
        <f t="shared" si="7"/>
        <v>45000</v>
      </c>
      <c r="O93" s="7">
        <f t="shared" si="8"/>
        <v>0</v>
      </c>
    </row>
    <row r="94" spans="1:15" s="8" customFormat="1" ht="127.5">
      <c r="A94" s="5" t="s">
        <v>413</v>
      </c>
      <c r="B94" s="5" t="s">
        <v>2270</v>
      </c>
      <c r="C94" s="5" t="s">
        <v>1138</v>
      </c>
      <c r="D94" s="5" t="s">
        <v>1030</v>
      </c>
      <c r="E94" s="6">
        <v>39646</v>
      </c>
      <c r="F94" s="5" t="s">
        <v>317</v>
      </c>
      <c r="G94" s="7">
        <v>63000</v>
      </c>
      <c r="H94" s="7">
        <v>4000</v>
      </c>
      <c r="I94" s="7">
        <v>45000</v>
      </c>
      <c r="J94" s="7">
        <v>0</v>
      </c>
      <c r="K94" s="7">
        <v>14000</v>
      </c>
      <c r="M94" s="7">
        <f t="shared" si="6"/>
        <v>63000</v>
      </c>
      <c r="N94" s="7">
        <f t="shared" si="7"/>
        <v>63000</v>
      </c>
      <c r="O94" s="7">
        <f t="shared" si="8"/>
        <v>0</v>
      </c>
    </row>
    <row r="95" spans="1:15" s="8" customFormat="1" ht="120" customHeight="1">
      <c r="A95" s="5" t="s">
        <v>866</v>
      </c>
      <c r="B95" s="5" t="s">
        <v>867</v>
      </c>
      <c r="C95" s="5" t="s">
        <v>1138</v>
      </c>
      <c r="D95" s="5" t="s">
        <v>1030</v>
      </c>
      <c r="E95" s="6">
        <v>39687</v>
      </c>
      <c r="F95" s="5" t="s">
        <v>317</v>
      </c>
      <c r="G95" s="7">
        <v>95427.86</v>
      </c>
      <c r="H95" s="7">
        <v>0</v>
      </c>
      <c r="I95" s="7">
        <v>46100</v>
      </c>
      <c r="J95" s="7">
        <v>0</v>
      </c>
      <c r="K95" s="7">
        <v>49327.86</v>
      </c>
      <c r="M95" s="7">
        <f t="shared" si="6"/>
        <v>95427.86</v>
      </c>
      <c r="N95" s="7">
        <f t="shared" si="7"/>
        <v>95427.86</v>
      </c>
      <c r="O95" s="7">
        <f t="shared" si="8"/>
        <v>0</v>
      </c>
    </row>
    <row r="96" spans="1:15" s="8" customFormat="1" ht="143.25" customHeight="1">
      <c r="A96" s="5" t="s">
        <v>511</v>
      </c>
      <c r="B96" s="5" t="s">
        <v>1822</v>
      </c>
      <c r="C96" s="5" t="s">
        <v>1138</v>
      </c>
      <c r="D96" s="5" t="s">
        <v>1030</v>
      </c>
      <c r="E96" s="6">
        <v>39736</v>
      </c>
      <c r="F96" s="5" t="s">
        <v>317</v>
      </c>
      <c r="G96" s="7">
        <v>78360</v>
      </c>
      <c r="H96" s="7">
        <v>0</v>
      </c>
      <c r="I96" s="7">
        <v>46100</v>
      </c>
      <c r="J96" s="7">
        <v>0</v>
      </c>
      <c r="K96" s="7">
        <v>32260</v>
      </c>
      <c r="M96" s="7">
        <f t="shared" si="6"/>
        <v>78360</v>
      </c>
      <c r="N96" s="7">
        <f t="shared" si="7"/>
        <v>78360</v>
      </c>
      <c r="O96" s="7">
        <f t="shared" si="8"/>
        <v>0</v>
      </c>
    </row>
    <row r="97" spans="1:15" s="8" customFormat="1" ht="127.5">
      <c r="A97" s="5" t="s">
        <v>2101</v>
      </c>
      <c r="B97" s="5" t="s">
        <v>1933</v>
      </c>
      <c r="C97" s="5" t="s">
        <v>1138</v>
      </c>
      <c r="D97" s="5" t="s">
        <v>1030</v>
      </c>
      <c r="E97" s="6">
        <v>40051</v>
      </c>
      <c r="F97" s="5" t="s">
        <v>317</v>
      </c>
      <c r="G97" s="7">
        <v>51815</v>
      </c>
      <c r="H97" s="7">
        <v>0</v>
      </c>
      <c r="I97" s="7">
        <v>39315</v>
      </c>
      <c r="J97" s="7">
        <v>0</v>
      </c>
      <c r="K97" s="7">
        <v>12500</v>
      </c>
      <c r="M97" s="7">
        <f t="shared" si="6"/>
        <v>51815</v>
      </c>
      <c r="N97" s="7">
        <f t="shared" si="7"/>
        <v>51815</v>
      </c>
      <c r="O97" s="7">
        <f t="shared" si="8"/>
        <v>0</v>
      </c>
    </row>
    <row r="98" spans="1:15" s="8" customFormat="1" ht="153">
      <c r="A98" s="5" t="s">
        <v>854</v>
      </c>
      <c r="B98" s="5" t="s">
        <v>2273</v>
      </c>
      <c r="C98" s="5" t="s">
        <v>1215</v>
      </c>
      <c r="D98" s="5" t="s">
        <v>1030</v>
      </c>
      <c r="E98" s="6">
        <v>39680</v>
      </c>
      <c r="F98" s="5" t="s">
        <v>289</v>
      </c>
      <c r="G98" s="7">
        <v>55516.16</v>
      </c>
      <c r="H98" s="7">
        <v>0</v>
      </c>
      <c r="I98" s="7">
        <v>47816.16</v>
      </c>
      <c r="J98" s="7">
        <v>0</v>
      </c>
      <c r="K98" s="7">
        <v>7700</v>
      </c>
      <c r="M98" s="7">
        <f t="shared" si="6"/>
        <v>55516.16</v>
      </c>
      <c r="N98" s="7">
        <f t="shared" si="7"/>
        <v>55516.16</v>
      </c>
      <c r="O98" s="7">
        <f t="shared" si="8"/>
        <v>0</v>
      </c>
    </row>
    <row r="99" spans="1:15" s="8" customFormat="1" ht="102">
      <c r="A99" s="5" t="s">
        <v>1336</v>
      </c>
      <c r="B99" s="5" t="s">
        <v>1863</v>
      </c>
      <c r="C99" s="5" t="s">
        <v>1223</v>
      </c>
      <c r="D99" s="5" t="s">
        <v>1030</v>
      </c>
      <c r="E99" s="6">
        <v>39829</v>
      </c>
      <c r="F99" s="5" t="s">
        <v>364</v>
      </c>
      <c r="G99" s="7">
        <v>16000</v>
      </c>
      <c r="H99" s="7">
        <v>0</v>
      </c>
      <c r="I99" s="7">
        <v>10000</v>
      </c>
      <c r="J99" s="7">
        <v>0</v>
      </c>
      <c r="K99" s="7">
        <v>6000</v>
      </c>
      <c r="M99" s="7">
        <f t="shared" si="6"/>
        <v>16000</v>
      </c>
      <c r="N99" s="7">
        <f t="shared" si="7"/>
        <v>16000</v>
      </c>
      <c r="O99" s="7">
        <f t="shared" si="8"/>
        <v>0</v>
      </c>
    </row>
    <row r="100" spans="1:15" s="8" customFormat="1" ht="114.75">
      <c r="A100" s="5" t="s">
        <v>98</v>
      </c>
      <c r="B100" s="5" t="s">
        <v>99</v>
      </c>
      <c r="C100" s="5" t="s">
        <v>1014</v>
      </c>
      <c r="D100" s="5" t="s">
        <v>1030</v>
      </c>
      <c r="E100" s="6">
        <v>39512</v>
      </c>
      <c r="F100" s="5" t="s">
        <v>312</v>
      </c>
      <c r="G100" s="7">
        <v>176500</v>
      </c>
      <c r="H100" s="7">
        <v>0</v>
      </c>
      <c r="I100" s="7">
        <v>47000</v>
      </c>
      <c r="J100" s="7">
        <v>38500</v>
      </c>
      <c r="K100" s="7">
        <v>91000</v>
      </c>
      <c r="M100" s="7">
        <f aca="true" t="shared" si="9" ref="M100:M131">SUM(H100:K100)</f>
        <v>176500</v>
      </c>
      <c r="N100" s="7">
        <f aca="true" t="shared" si="10" ref="N100:N131">G100</f>
        <v>176500</v>
      </c>
      <c r="O100" s="7">
        <f aca="true" t="shared" si="11" ref="O100:O131">+M100-N100</f>
        <v>0</v>
      </c>
    </row>
    <row r="101" spans="1:15" s="8" customFormat="1" ht="101.25" customHeight="1">
      <c r="A101" s="5" t="s">
        <v>68</v>
      </c>
      <c r="B101" s="5" t="s">
        <v>69</v>
      </c>
      <c r="C101" s="5" t="s">
        <v>1135</v>
      </c>
      <c r="D101" s="5" t="s">
        <v>1030</v>
      </c>
      <c r="E101" s="6">
        <v>39491</v>
      </c>
      <c r="F101" s="5" t="s">
        <v>285</v>
      </c>
      <c r="G101" s="7">
        <v>133400</v>
      </c>
      <c r="H101" s="7">
        <v>0</v>
      </c>
      <c r="I101" s="7">
        <v>93380</v>
      </c>
      <c r="J101" s="7">
        <v>0</v>
      </c>
      <c r="K101" s="7">
        <v>40020</v>
      </c>
      <c r="M101" s="7">
        <f t="shared" si="9"/>
        <v>133400</v>
      </c>
      <c r="N101" s="7">
        <f t="shared" si="10"/>
        <v>133400</v>
      </c>
      <c r="O101" s="7">
        <f t="shared" si="11"/>
        <v>0</v>
      </c>
    </row>
    <row r="102" spans="1:15" s="8" customFormat="1" ht="72" customHeight="1">
      <c r="A102" s="5" t="s">
        <v>1387</v>
      </c>
      <c r="B102" s="5" t="s">
        <v>1388</v>
      </c>
      <c r="C102" s="5" t="s">
        <v>1135</v>
      </c>
      <c r="D102" s="5" t="s">
        <v>1030</v>
      </c>
      <c r="E102" s="6">
        <v>39860</v>
      </c>
      <c r="F102" s="5" t="s">
        <v>285</v>
      </c>
      <c r="G102" s="7">
        <v>78000</v>
      </c>
      <c r="H102" s="7">
        <v>0</v>
      </c>
      <c r="I102" s="7">
        <v>58000</v>
      </c>
      <c r="J102" s="7">
        <v>0</v>
      </c>
      <c r="K102" s="7">
        <v>20000</v>
      </c>
      <c r="M102" s="7">
        <f t="shared" si="9"/>
        <v>78000</v>
      </c>
      <c r="N102" s="7">
        <f t="shared" si="10"/>
        <v>78000</v>
      </c>
      <c r="O102" s="7">
        <f t="shared" si="11"/>
        <v>0</v>
      </c>
    </row>
    <row r="103" spans="1:15" s="8" customFormat="1" ht="109.5" customHeight="1">
      <c r="A103" s="5" t="s">
        <v>915</v>
      </c>
      <c r="B103" s="5" t="s">
        <v>916</v>
      </c>
      <c r="C103" s="5" t="s">
        <v>1135</v>
      </c>
      <c r="D103" s="5" t="s">
        <v>1030</v>
      </c>
      <c r="E103" s="6">
        <v>40128</v>
      </c>
      <c r="F103" s="5" t="s">
        <v>285</v>
      </c>
      <c r="G103" s="7">
        <v>100000</v>
      </c>
      <c r="H103" s="7">
        <v>0</v>
      </c>
      <c r="I103" s="7">
        <v>90000</v>
      </c>
      <c r="J103" s="7">
        <v>0</v>
      </c>
      <c r="K103" s="7">
        <v>10000</v>
      </c>
      <c r="M103" s="7">
        <f t="shared" si="9"/>
        <v>100000</v>
      </c>
      <c r="N103" s="7">
        <f t="shared" si="10"/>
        <v>100000</v>
      </c>
      <c r="O103" s="7">
        <f t="shared" si="11"/>
        <v>0</v>
      </c>
    </row>
    <row r="104" spans="1:15" s="8" customFormat="1" ht="111" customHeight="1">
      <c r="A104" s="5" t="s">
        <v>252</v>
      </c>
      <c r="B104" s="5" t="s">
        <v>1679</v>
      </c>
      <c r="C104" s="5" t="s">
        <v>1137</v>
      </c>
      <c r="D104" s="5" t="s">
        <v>1030</v>
      </c>
      <c r="E104" s="6">
        <v>39581</v>
      </c>
      <c r="F104" s="5" t="s">
        <v>324</v>
      </c>
      <c r="G104" s="7">
        <v>50687.8</v>
      </c>
      <c r="H104" s="7">
        <v>0</v>
      </c>
      <c r="I104" s="7">
        <v>46006.8</v>
      </c>
      <c r="J104" s="7">
        <v>0</v>
      </c>
      <c r="K104" s="7">
        <v>4681</v>
      </c>
      <c r="M104" s="7">
        <f t="shared" si="9"/>
        <v>50687.8</v>
      </c>
      <c r="N104" s="7">
        <f t="shared" si="10"/>
        <v>50687.8</v>
      </c>
      <c r="O104" s="7">
        <f t="shared" si="11"/>
        <v>0</v>
      </c>
    </row>
    <row r="105" spans="1:15" s="8" customFormat="1" ht="85.5" customHeight="1">
      <c r="A105" s="5" t="s">
        <v>253</v>
      </c>
      <c r="B105" s="5" t="s">
        <v>1680</v>
      </c>
      <c r="C105" s="5" t="s">
        <v>1137</v>
      </c>
      <c r="D105" s="5" t="s">
        <v>1030</v>
      </c>
      <c r="E105" s="6">
        <v>39581</v>
      </c>
      <c r="F105" s="5" t="s">
        <v>324</v>
      </c>
      <c r="G105" s="7">
        <v>50684.07</v>
      </c>
      <c r="H105" s="7">
        <v>0</v>
      </c>
      <c r="I105" s="7">
        <v>46002.07</v>
      </c>
      <c r="J105" s="7">
        <v>0</v>
      </c>
      <c r="K105" s="7">
        <v>4682</v>
      </c>
      <c r="M105" s="7">
        <f t="shared" si="9"/>
        <v>50684.07</v>
      </c>
      <c r="N105" s="7">
        <f t="shared" si="10"/>
        <v>50684.07</v>
      </c>
      <c r="O105" s="7">
        <f t="shared" si="11"/>
        <v>0</v>
      </c>
    </row>
    <row r="106" spans="1:15" s="8" customFormat="1" ht="93.75" customHeight="1">
      <c r="A106" s="5" t="s">
        <v>789</v>
      </c>
      <c r="B106" s="5" t="s">
        <v>790</v>
      </c>
      <c r="C106" s="5" t="s">
        <v>1137</v>
      </c>
      <c r="D106" s="5" t="s">
        <v>1030</v>
      </c>
      <c r="E106" s="6">
        <v>39652</v>
      </c>
      <c r="F106" s="5" t="s">
        <v>324</v>
      </c>
      <c r="G106" s="7">
        <v>789440</v>
      </c>
      <c r="H106" s="7">
        <v>0</v>
      </c>
      <c r="I106" s="7">
        <v>596420</v>
      </c>
      <c r="J106" s="7">
        <v>115020</v>
      </c>
      <c r="K106" s="7">
        <v>78000</v>
      </c>
      <c r="M106" s="7">
        <f t="shared" si="9"/>
        <v>789440</v>
      </c>
      <c r="N106" s="7">
        <f t="shared" si="10"/>
        <v>789440</v>
      </c>
      <c r="O106" s="7">
        <f t="shared" si="11"/>
        <v>0</v>
      </c>
    </row>
    <row r="107" spans="1:15" s="8" customFormat="1" ht="83.25" customHeight="1">
      <c r="A107" s="5" t="s">
        <v>1440</v>
      </c>
      <c r="B107" s="5" t="s">
        <v>1441</v>
      </c>
      <c r="C107" s="5" t="s">
        <v>1137</v>
      </c>
      <c r="D107" s="5" t="s">
        <v>1030</v>
      </c>
      <c r="E107" s="6">
        <v>39930</v>
      </c>
      <c r="F107" s="5" t="s">
        <v>324</v>
      </c>
      <c r="G107" s="7">
        <v>138844.16</v>
      </c>
      <c r="H107" s="7">
        <v>0</v>
      </c>
      <c r="I107" s="7">
        <v>118863.32</v>
      </c>
      <c r="J107" s="7">
        <v>0</v>
      </c>
      <c r="K107" s="7">
        <v>19980.84</v>
      </c>
      <c r="M107" s="7">
        <f t="shared" si="9"/>
        <v>138844.16</v>
      </c>
      <c r="N107" s="7">
        <f t="shared" si="10"/>
        <v>138844.16</v>
      </c>
      <c r="O107" s="7">
        <f t="shared" si="11"/>
        <v>0</v>
      </c>
    </row>
    <row r="108" spans="1:15" s="8" customFormat="1" ht="121.5" customHeight="1">
      <c r="A108" s="5" t="s">
        <v>1954</v>
      </c>
      <c r="B108" s="5" t="s">
        <v>2417</v>
      </c>
      <c r="C108" s="5" t="s">
        <v>1137</v>
      </c>
      <c r="D108" s="5" t="s">
        <v>1030</v>
      </c>
      <c r="E108" s="6">
        <v>39952</v>
      </c>
      <c r="F108" s="5" t="s">
        <v>324</v>
      </c>
      <c r="G108" s="7">
        <v>56235</v>
      </c>
      <c r="H108" s="7">
        <v>0</v>
      </c>
      <c r="I108" s="7">
        <v>47735</v>
      </c>
      <c r="J108" s="7">
        <v>0</v>
      </c>
      <c r="K108" s="7">
        <v>8500</v>
      </c>
      <c r="M108" s="7">
        <f t="shared" si="9"/>
        <v>56235</v>
      </c>
      <c r="N108" s="7">
        <f t="shared" si="10"/>
        <v>56235</v>
      </c>
      <c r="O108" s="7">
        <f t="shared" si="11"/>
        <v>0</v>
      </c>
    </row>
    <row r="109" spans="1:15" s="8" customFormat="1" ht="95.25" customHeight="1">
      <c r="A109" s="5" t="s">
        <v>1984</v>
      </c>
      <c r="B109" s="5" t="s">
        <v>2275</v>
      </c>
      <c r="C109" s="5" t="s">
        <v>1137</v>
      </c>
      <c r="D109" s="5" t="s">
        <v>1030</v>
      </c>
      <c r="E109" s="6">
        <v>39962</v>
      </c>
      <c r="F109" s="5" t="s">
        <v>324</v>
      </c>
      <c r="G109" s="7">
        <v>51758.17</v>
      </c>
      <c r="H109" s="7">
        <v>0</v>
      </c>
      <c r="I109" s="7">
        <v>46758.17</v>
      </c>
      <c r="J109" s="7">
        <v>0</v>
      </c>
      <c r="K109" s="7">
        <v>5000</v>
      </c>
      <c r="M109" s="7">
        <f t="shared" si="9"/>
        <v>51758.17</v>
      </c>
      <c r="N109" s="7">
        <f t="shared" si="10"/>
        <v>51758.17</v>
      </c>
      <c r="O109" s="7">
        <f t="shared" si="11"/>
        <v>0</v>
      </c>
    </row>
    <row r="110" spans="1:15" s="8" customFormat="1" ht="114.75">
      <c r="A110" s="5" t="s">
        <v>901</v>
      </c>
      <c r="B110" s="5" t="s">
        <v>902</v>
      </c>
      <c r="C110" s="5" t="s">
        <v>1137</v>
      </c>
      <c r="D110" s="5" t="s">
        <v>1030</v>
      </c>
      <c r="E110" s="6">
        <v>40121</v>
      </c>
      <c r="F110" s="5" t="s">
        <v>324</v>
      </c>
      <c r="G110" s="7">
        <v>60739</v>
      </c>
      <c r="H110" s="7">
        <v>0</v>
      </c>
      <c r="I110" s="7">
        <v>52139</v>
      </c>
      <c r="J110" s="7">
        <v>0</v>
      </c>
      <c r="K110" s="7">
        <v>8600</v>
      </c>
      <c r="M110" s="7">
        <f t="shared" si="9"/>
        <v>60739</v>
      </c>
      <c r="N110" s="7">
        <f t="shared" si="10"/>
        <v>60739</v>
      </c>
      <c r="O110" s="7">
        <f t="shared" si="11"/>
        <v>0</v>
      </c>
    </row>
    <row r="111" spans="1:15" s="8" customFormat="1" ht="101.25" customHeight="1">
      <c r="A111" s="5" t="s">
        <v>903</v>
      </c>
      <c r="B111" s="5" t="s">
        <v>904</v>
      </c>
      <c r="C111" s="5" t="s">
        <v>905</v>
      </c>
      <c r="D111" s="5" t="s">
        <v>1030</v>
      </c>
      <c r="E111" s="6">
        <v>40121</v>
      </c>
      <c r="F111" s="5" t="s">
        <v>324</v>
      </c>
      <c r="G111" s="7">
        <v>183365</v>
      </c>
      <c r="H111" s="7">
        <v>0</v>
      </c>
      <c r="I111" s="7">
        <v>154460</v>
      </c>
      <c r="J111" s="7">
        <v>0</v>
      </c>
      <c r="K111" s="7">
        <v>28905</v>
      </c>
      <c r="M111" s="7">
        <f t="shared" si="9"/>
        <v>183365</v>
      </c>
      <c r="N111" s="7">
        <f t="shared" si="10"/>
        <v>183365</v>
      </c>
      <c r="O111" s="7">
        <f t="shared" si="11"/>
        <v>0</v>
      </c>
    </row>
    <row r="112" spans="1:15" s="8" customFormat="1" ht="76.5">
      <c r="A112" s="5" t="s">
        <v>37</v>
      </c>
      <c r="B112" s="5" t="s">
        <v>2304</v>
      </c>
      <c r="C112" s="5" t="s">
        <v>977</v>
      </c>
      <c r="D112" s="5" t="s">
        <v>1030</v>
      </c>
      <c r="E112" s="6">
        <v>39506</v>
      </c>
      <c r="F112" s="5" t="s">
        <v>307</v>
      </c>
      <c r="G112" s="7">
        <v>59331.26</v>
      </c>
      <c r="H112" s="7">
        <v>0</v>
      </c>
      <c r="I112" s="7">
        <v>58331.26</v>
      </c>
      <c r="J112" s="7">
        <v>1000</v>
      </c>
      <c r="K112" s="7">
        <v>0</v>
      </c>
      <c r="M112" s="7">
        <f t="shared" si="9"/>
        <v>59331.26</v>
      </c>
      <c r="N112" s="7">
        <f t="shared" si="10"/>
        <v>59331.26</v>
      </c>
      <c r="O112" s="7">
        <f t="shared" si="11"/>
        <v>0</v>
      </c>
    </row>
    <row r="113" spans="1:15" s="8" customFormat="1" ht="138.75" customHeight="1">
      <c r="A113" s="5" t="s">
        <v>1794</v>
      </c>
      <c r="B113" s="5" t="s">
        <v>1795</v>
      </c>
      <c r="C113" s="5" t="s">
        <v>977</v>
      </c>
      <c r="D113" s="5" t="s">
        <v>1030</v>
      </c>
      <c r="E113" s="6">
        <v>39759</v>
      </c>
      <c r="F113" s="5" t="s">
        <v>307</v>
      </c>
      <c r="G113" s="7">
        <v>131000</v>
      </c>
      <c r="H113" s="7">
        <v>0</v>
      </c>
      <c r="I113" s="7">
        <v>70000</v>
      </c>
      <c r="J113" s="7">
        <v>0</v>
      </c>
      <c r="K113" s="7">
        <v>61000</v>
      </c>
      <c r="M113" s="7">
        <f t="shared" si="9"/>
        <v>131000</v>
      </c>
      <c r="N113" s="7">
        <f t="shared" si="10"/>
        <v>131000</v>
      </c>
      <c r="O113" s="7">
        <f t="shared" si="11"/>
        <v>0</v>
      </c>
    </row>
    <row r="114" spans="1:15" s="8" customFormat="1" ht="135.75" customHeight="1">
      <c r="A114" s="5" t="s">
        <v>1320</v>
      </c>
      <c r="B114" s="5" t="s">
        <v>1321</v>
      </c>
      <c r="C114" s="5" t="s">
        <v>977</v>
      </c>
      <c r="D114" s="5" t="s">
        <v>1030</v>
      </c>
      <c r="E114" s="6">
        <v>39784</v>
      </c>
      <c r="F114" s="5" t="s">
        <v>307</v>
      </c>
      <c r="G114" s="7">
        <v>26000</v>
      </c>
      <c r="H114" s="7">
        <v>0</v>
      </c>
      <c r="I114" s="7">
        <v>18000</v>
      </c>
      <c r="J114" s="7">
        <v>0</v>
      </c>
      <c r="K114" s="7">
        <v>8000</v>
      </c>
      <c r="M114" s="7">
        <f t="shared" si="9"/>
        <v>26000</v>
      </c>
      <c r="N114" s="7">
        <f t="shared" si="10"/>
        <v>26000</v>
      </c>
      <c r="O114" s="7">
        <f t="shared" si="11"/>
        <v>0</v>
      </c>
    </row>
    <row r="115" spans="1:15" s="8" customFormat="1" ht="114.75">
      <c r="A115" s="5" t="s">
        <v>1476</v>
      </c>
      <c r="B115" s="5" t="s">
        <v>1477</v>
      </c>
      <c r="C115" s="5" t="s">
        <v>1226</v>
      </c>
      <c r="D115" s="5" t="s">
        <v>1030</v>
      </c>
      <c r="E115" s="6">
        <v>39839</v>
      </c>
      <c r="F115" s="5" t="s">
        <v>362</v>
      </c>
      <c r="G115" s="7">
        <v>61400.29</v>
      </c>
      <c r="H115" s="7">
        <v>0</v>
      </c>
      <c r="I115" s="7">
        <v>54000</v>
      </c>
      <c r="J115" s="7">
        <v>0</v>
      </c>
      <c r="K115" s="7">
        <v>7400.29</v>
      </c>
      <c r="M115" s="7">
        <f t="shared" si="9"/>
        <v>61400.29</v>
      </c>
      <c r="N115" s="7">
        <f t="shared" si="10"/>
        <v>61400.29</v>
      </c>
      <c r="O115" s="7">
        <f t="shared" si="11"/>
        <v>0</v>
      </c>
    </row>
    <row r="116" spans="1:15" s="8" customFormat="1" ht="73.5" customHeight="1">
      <c r="A116" s="5" t="s">
        <v>896</v>
      </c>
      <c r="B116" s="5" t="s">
        <v>2347</v>
      </c>
      <c r="C116" s="5" t="s">
        <v>1121</v>
      </c>
      <c r="D116" s="5" t="s">
        <v>1030</v>
      </c>
      <c r="E116" s="6">
        <v>39975</v>
      </c>
      <c r="F116" s="5" t="s">
        <v>346</v>
      </c>
      <c r="G116" s="7">
        <v>900</v>
      </c>
      <c r="H116" s="7">
        <v>0</v>
      </c>
      <c r="I116" s="7">
        <v>0</v>
      </c>
      <c r="J116" s="7">
        <v>0</v>
      </c>
      <c r="K116" s="7">
        <v>900</v>
      </c>
      <c r="M116" s="7">
        <f t="shared" si="9"/>
        <v>900</v>
      </c>
      <c r="N116" s="7">
        <f t="shared" si="10"/>
        <v>900</v>
      </c>
      <c r="O116" s="7">
        <f t="shared" si="11"/>
        <v>0</v>
      </c>
    </row>
    <row r="117" spans="1:15" s="8" customFormat="1" ht="99" customHeight="1">
      <c r="A117" s="5" t="s">
        <v>46</v>
      </c>
      <c r="B117" s="5" t="s">
        <v>2055</v>
      </c>
      <c r="C117" s="5" t="s">
        <v>993</v>
      </c>
      <c r="D117" s="5" t="s">
        <v>1030</v>
      </c>
      <c r="E117" s="6">
        <v>39541</v>
      </c>
      <c r="F117" s="5" t="s">
        <v>323</v>
      </c>
      <c r="G117" s="7">
        <v>453389.5</v>
      </c>
      <c r="H117" s="7">
        <v>0</v>
      </c>
      <c r="I117" s="7">
        <v>410000</v>
      </c>
      <c r="J117" s="7">
        <v>0</v>
      </c>
      <c r="K117" s="7">
        <v>43389.5</v>
      </c>
      <c r="M117" s="7">
        <f t="shared" si="9"/>
        <v>453389.5</v>
      </c>
      <c r="N117" s="7">
        <f t="shared" si="10"/>
        <v>453389.5</v>
      </c>
      <c r="O117" s="7">
        <f t="shared" si="11"/>
        <v>0</v>
      </c>
    </row>
    <row r="118" spans="1:16" s="8" customFormat="1" ht="80.25" customHeight="1">
      <c r="A118" s="5" t="s">
        <v>737</v>
      </c>
      <c r="B118" s="5" t="s">
        <v>738</v>
      </c>
      <c r="C118" s="5" t="s">
        <v>993</v>
      </c>
      <c r="D118" s="5" t="s">
        <v>1030</v>
      </c>
      <c r="E118" s="6">
        <v>39645</v>
      </c>
      <c r="F118" s="5" t="s">
        <v>322</v>
      </c>
      <c r="G118" s="7">
        <v>418304</v>
      </c>
      <c r="H118" s="7">
        <v>0</v>
      </c>
      <c r="I118" s="7">
        <v>220904</v>
      </c>
      <c r="J118" s="7">
        <v>164800</v>
      </c>
      <c r="K118" s="7">
        <v>32600</v>
      </c>
      <c r="M118" s="7">
        <f t="shared" si="9"/>
        <v>418304</v>
      </c>
      <c r="N118" s="7">
        <f t="shared" si="10"/>
        <v>418304</v>
      </c>
      <c r="O118" s="7">
        <f t="shared" si="11"/>
        <v>0</v>
      </c>
      <c r="P118" s="8" t="s">
        <v>279</v>
      </c>
    </row>
    <row r="119" spans="1:15" s="8" customFormat="1" ht="90" customHeight="1">
      <c r="A119" s="5" t="s">
        <v>593</v>
      </c>
      <c r="B119" s="5" t="s">
        <v>2392</v>
      </c>
      <c r="C119" s="5" t="s">
        <v>2373</v>
      </c>
      <c r="D119" s="5" t="s">
        <v>1030</v>
      </c>
      <c r="E119" s="6">
        <v>39610</v>
      </c>
      <c r="F119" s="5" t="s">
        <v>366</v>
      </c>
      <c r="G119" s="7">
        <v>62004000</v>
      </c>
      <c r="H119" s="7">
        <v>0</v>
      </c>
      <c r="I119" s="7">
        <v>46693000</v>
      </c>
      <c r="J119" s="7">
        <v>7470000</v>
      </c>
      <c r="K119" s="7">
        <v>7841000</v>
      </c>
      <c r="M119" s="7">
        <f t="shared" si="9"/>
        <v>62004000</v>
      </c>
      <c r="N119" s="7">
        <f t="shared" si="10"/>
        <v>62004000</v>
      </c>
      <c r="O119" s="7">
        <f t="shared" si="11"/>
        <v>0</v>
      </c>
    </row>
    <row r="120" spans="1:15" s="8" customFormat="1" ht="114.75">
      <c r="A120" s="5" t="s">
        <v>139</v>
      </c>
      <c r="B120" s="5" t="s">
        <v>140</v>
      </c>
      <c r="C120" s="5" t="s">
        <v>1026</v>
      </c>
      <c r="D120" s="5" t="s">
        <v>1030</v>
      </c>
      <c r="E120" s="6">
        <v>39539</v>
      </c>
      <c r="F120" s="5" t="s">
        <v>292</v>
      </c>
      <c r="G120" s="7">
        <v>202499.99</v>
      </c>
      <c r="H120" s="7">
        <v>0</v>
      </c>
      <c r="I120" s="7">
        <v>149999.99</v>
      </c>
      <c r="J120" s="7">
        <v>0</v>
      </c>
      <c r="K120" s="7">
        <v>52500</v>
      </c>
      <c r="M120" s="7">
        <f t="shared" si="9"/>
        <v>202499.99</v>
      </c>
      <c r="N120" s="7">
        <f t="shared" si="10"/>
        <v>202499.99</v>
      </c>
      <c r="O120" s="7">
        <f t="shared" si="11"/>
        <v>0</v>
      </c>
    </row>
    <row r="121" spans="1:15" s="8" customFormat="1" ht="99" customHeight="1">
      <c r="A121" s="5" t="s">
        <v>261</v>
      </c>
      <c r="B121" s="5" t="s">
        <v>468</v>
      </c>
      <c r="C121" s="5" t="s">
        <v>1026</v>
      </c>
      <c r="D121" s="5" t="s">
        <v>1030</v>
      </c>
      <c r="E121" s="6">
        <v>39583</v>
      </c>
      <c r="F121" s="5" t="s">
        <v>292</v>
      </c>
      <c r="G121" s="7">
        <v>156500</v>
      </c>
      <c r="H121" s="7">
        <v>0</v>
      </c>
      <c r="I121" s="7">
        <v>100000</v>
      </c>
      <c r="J121" s="7">
        <v>56000</v>
      </c>
      <c r="K121" s="7">
        <v>500</v>
      </c>
      <c r="M121" s="7">
        <f t="shared" si="9"/>
        <v>156500</v>
      </c>
      <c r="N121" s="7">
        <f t="shared" si="10"/>
        <v>156500</v>
      </c>
      <c r="O121" s="7">
        <f t="shared" si="11"/>
        <v>0</v>
      </c>
    </row>
    <row r="122" spans="1:15" s="8" customFormat="1" ht="93" customHeight="1">
      <c r="A122" s="5" t="s">
        <v>2065</v>
      </c>
      <c r="B122" s="5" t="s">
        <v>2299</v>
      </c>
      <c r="C122" s="5" t="s">
        <v>1026</v>
      </c>
      <c r="D122" s="5" t="s">
        <v>1030</v>
      </c>
      <c r="E122" s="6">
        <v>40128</v>
      </c>
      <c r="F122" s="5" t="s">
        <v>292</v>
      </c>
      <c r="G122" s="7">
        <v>100180.54</v>
      </c>
      <c r="H122" s="7">
        <v>0</v>
      </c>
      <c r="I122" s="7">
        <v>99930.54</v>
      </c>
      <c r="J122" s="7">
        <v>0</v>
      </c>
      <c r="K122" s="7">
        <v>250</v>
      </c>
      <c r="M122" s="7">
        <f t="shared" si="9"/>
        <v>100180.54</v>
      </c>
      <c r="N122" s="7">
        <f t="shared" si="10"/>
        <v>100180.54</v>
      </c>
      <c r="O122" s="7">
        <f t="shared" si="11"/>
        <v>0</v>
      </c>
    </row>
    <row r="123" spans="1:15" s="8" customFormat="1" ht="123" customHeight="1">
      <c r="A123" s="5" t="s">
        <v>711</v>
      </c>
      <c r="B123" s="5" t="s">
        <v>1705</v>
      </c>
      <c r="C123" s="5" t="s">
        <v>1212</v>
      </c>
      <c r="D123" s="5" t="s">
        <v>1030</v>
      </c>
      <c r="E123" s="6">
        <v>39644</v>
      </c>
      <c r="F123" s="5" t="s">
        <v>392</v>
      </c>
      <c r="G123" s="7">
        <v>706828.59</v>
      </c>
      <c r="H123" s="7">
        <v>0</v>
      </c>
      <c r="I123" s="7">
        <v>308598</v>
      </c>
      <c r="J123" s="7">
        <v>366772.5</v>
      </c>
      <c r="K123" s="7">
        <v>31458.09</v>
      </c>
      <c r="M123" s="7">
        <f t="shared" si="9"/>
        <v>706828.59</v>
      </c>
      <c r="N123" s="7">
        <f t="shared" si="10"/>
        <v>706828.59</v>
      </c>
      <c r="O123" s="7">
        <f t="shared" si="11"/>
        <v>0</v>
      </c>
    </row>
    <row r="124" spans="1:15" s="8" customFormat="1" ht="127.5">
      <c r="A124" s="5" t="s">
        <v>401</v>
      </c>
      <c r="B124" s="5" t="s">
        <v>402</v>
      </c>
      <c r="C124" s="5" t="s">
        <v>1007</v>
      </c>
      <c r="D124" s="5" t="s">
        <v>1030</v>
      </c>
      <c r="E124" s="6">
        <v>39616</v>
      </c>
      <c r="F124" s="5" t="s">
        <v>352</v>
      </c>
      <c r="G124" s="7">
        <v>83490</v>
      </c>
      <c r="H124" s="7">
        <v>0</v>
      </c>
      <c r="I124" s="7">
        <v>72940</v>
      </c>
      <c r="J124" s="7">
        <v>0</v>
      </c>
      <c r="K124" s="7">
        <v>10550</v>
      </c>
      <c r="M124" s="7">
        <f t="shared" si="9"/>
        <v>83490</v>
      </c>
      <c r="N124" s="7">
        <f t="shared" si="10"/>
        <v>83490</v>
      </c>
      <c r="O124" s="7">
        <f t="shared" si="11"/>
        <v>0</v>
      </c>
    </row>
    <row r="125" spans="1:15" s="8" customFormat="1" ht="153">
      <c r="A125" s="5" t="s">
        <v>868</v>
      </c>
      <c r="B125" s="5" t="s">
        <v>869</v>
      </c>
      <c r="C125" s="5" t="s">
        <v>1007</v>
      </c>
      <c r="D125" s="5" t="s">
        <v>1030</v>
      </c>
      <c r="E125" s="6">
        <v>39687</v>
      </c>
      <c r="F125" s="5" t="s">
        <v>352</v>
      </c>
      <c r="G125" s="7">
        <v>260872.24</v>
      </c>
      <c r="H125" s="7">
        <v>0</v>
      </c>
      <c r="I125" s="7">
        <v>110000</v>
      </c>
      <c r="J125" s="7">
        <v>0</v>
      </c>
      <c r="K125" s="7">
        <v>150872.24</v>
      </c>
      <c r="M125" s="7">
        <f t="shared" si="9"/>
        <v>260872.24</v>
      </c>
      <c r="N125" s="7">
        <f t="shared" si="10"/>
        <v>260872.24</v>
      </c>
      <c r="O125" s="7">
        <f t="shared" si="11"/>
        <v>0</v>
      </c>
    </row>
    <row r="126" spans="1:15" s="8" customFormat="1" ht="120" customHeight="1">
      <c r="A126" s="5" t="s">
        <v>1438</v>
      </c>
      <c r="B126" s="5" t="s">
        <v>1439</v>
      </c>
      <c r="C126" s="5" t="s">
        <v>1007</v>
      </c>
      <c r="D126" s="5" t="s">
        <v>1030</v>
      </c>
      <c r="E126" s="6">
        <v>39930</v>
      </c>
      <c r="F126" s="5" t="s">
        <v>352</v>
      </c>
      <c r="G126" s="7">
        <v>225903.74</v>
      </c>
      <c r="H126" s="7">
        <v>0</v>
      </c>
      <c r="I126" s="7">
        <v>180722.99</v>
      </c>
      <c r="J126" s="7">
        <v>0</v>
      </c>
      <c r="K126" s="7">
        <v>45180.75</v>
      </c>
      <c r="M126" s="7">
        <f t="shared" si="9"/>
        <v>225903.74</v>
      </c>
      <c r="N126" s="7">
        <f t="shared" si="10"/>
        <v>225903.74</v>
      </c>
      <c r="O126" s="7">
        <f t="shared" si="11"/>
        <v>0</v>
      </c>
    </row>
    <row r="127" spans="1:15" s="8" customFormat="1" ht="159" customHeight="1">
      <c r="A127" s="5" t="s">
        <v>2070</v>
      </c>
      <c r="B127" s="5" t="s">
        <v>2285</v>
      </c>
      <c r="C127" s="5" t="s">
        <v>2071</v>
      </c>
      <c r="D127" s="5" t="s">
        <v>1030</v>
      </c>
      <c r="E127" s="6">
        <v>40011</v>
      </c>
      <c r="F127" s="5" t="s">
        <v>352</v>
      </c>
      <c r="G127" s="7">
        <v>53492.66</v>
      </c>
      <c r="H127" s="7">
        <v>0</v>
      </c>
      <c r="I127" s="7">
        <v>49993.14</v>
      </c>
      <c r="J127" s="7">
        <v>0</v>
      </c>
      <c r="K127" s="7">
        <v>3499.52</v>
      </c>
      <c r="M127" s="7">
        <f t="shared" si="9"/>
        <v>53492.659999999996</v>
      </c>
      <c r="N127" s="7">
        <f t="shared" si="10"/>
        <v>53492.66</v>
      </c>
      <c r="O127" s="7">
        <f t="shared" si="11"/>
        <v>0</v>
      </c>
    </row>
    <row r="128" spans="1:15" s="8" customFormat="1" ht="102">
      <c r="A128" s="5" t="s">
        <v>861</v>
      </c>
      <c r="B128" s="5" t="s">
        <v>2449</v>
      </c>
      <c r="C128" s="5" t="s">
        <v>1205</v>
      </c>
      <c r="D128" s="5" t="s">
        <v>1030</v>
      </c>
      <c r="E128" s="6">
        <v>39681</v>
      </c>
      <c r="F128" s="5" t="s">
        <v>326</v>
      </c>
      <c r="G128" s="7">
        <v>56424.4</v>
      </c>
      <c r="H128" s="7">
        <v>0</v>
      </c>
      <c r="I128" s="7">
        <v>30254.64</v>
      </c>
      <c r="J128" s="7">
        <v>0</v>
      </c>
      <c r="K128" s="7">
        <v>26169.76</v>
      </c>
      <c r="M128" s="7">
        <f t="shared" si="9"/>
        <v>56424.399999999994</v>
      </c>
      <c r="N128" s="7">
        <f t="shared" si="10"/>
        <v>56424.4</v>
      </c>
      <c r="O128" s="7">
        <f t="shared" si="11"/>
        <v>0</v>
      </c>
    </row>
    <row r="129" spans="1:15" s="8" customFormat="1" ht="83.25" customHeight="1">
      <c r="A129" s="5" t="s">
        <v>1911</v>
      </c>
      <c r="B129" s="5" t="s">
        <v>1912</v>
      </c>
      <c r="C129" s="5" t="s">
        <v>1131</v>
      </c>
      <c r="D129" s="5" t="s">
        <v>1030</v>
      </c>
      <c r="E129" s="6">
        <v>39899</v>
      </c>
      <c r="F129" s="5" t="s">
        <v>360</v>
      </c>
      <c r="G129" s="7">
        <v>52580</v>
      </c>
      <c r="H129" s="7">
        <v>0</v>
      </c>
      <c r="I129" s="7">
        <v>45000</v>
      </c>
      <c r="J129" s="7">
        <v>0</v>
      </c>
      <c r="K129" s="7">
        <v>7580</v>
      </c>
      <c r="M129" s="7">
        <f t="shared" si="9"/>
        <v>52580</v>
      </c>
      <c r="N129" s="7">
        <f t="shared" si="10"/>
        <v>52580</v>
      </c>
      <c r="O129" s="7">
        <f t="shared" si="11"/>
        <v>0</v>
      </c>
    </row>
    <row r="130" spans="1:15" s="8" customFormat="1" ht="140.25">
      <c r="A130" s="1" t="s">
        <v>799</v>
      </c>
      <c r="B130" s="1" t="s">
        <v>2064</v>
      </c>
      <c r="C130" s="1" t="s">
        <v>1021</v>
      </c>
      <c r="D130" s="1" t="s">
        <v>1030</v>
      </c>
      <c r="E130" s="2">
        <v>39658</v>
      </c>
      <c r="F130" s="1" t="s">
        <v>920</v>
      </c>
      <c r="G130" s="3">
        <v>486544</v>
      </c>
      <c r="H130" s="3">
        <v>0</v>
      </c>
      <c r="I130" s="3">
        <v>301821</v>
      </c>
      <c r="J130" s="3">
        <v>71709.2</v>
      </c>
      <c r="K130" s="3">
        <v>113013.8</v>
      </c>
      <c r="L130" s="4"/>
      <c r="M130" s="3">
        <f t="shared" si="9"/>
        <v>486544</v>
      </c>
      <c r="N130" s="3">
        <f t="shared" si="10"/>
        <v>486544</v>
      </c>
      <c r="O130" s="3">
        <f t="shared" si="11"/>
        <v>0</v>
      </c>
    </row>
    <row r="131" spans="1:15" s="8" customFormat="1" ht="77.25" customHeight="1">
      <c r="A131" s="5" t="s">
        <v>1649</v>
      </c>
      <c r="B131" s="5" t="s">
        <v>1589</v>
      </c>
      <c r="C131" s="5" t="s">
        <v>2376</v>
      </c>
      <c r="D131" s="5" t="s">
        <v>1030</v>
      </c>
      <c r="E131" s="6">
        <v>39723</v>
      </c>
      <c r="F131" s="5" t="s">
        <v>2185</v>
      </c>
      <c r="G131" s="7">
        <v>19737</v>
      </c>
      <c r="H131" s="7">
        <v>0</v>
      </c>
      <c r="I131" s="7">
        <v>19437</v>
      </c>
      <c r="J131" s="7">
        <v>0</v>
      </c>
      <c r="K131" s="7">
        <v>300</v>
      </c>
      <c r="M131" s="7">
        <f t="shared" si="9"/>
        <v>19737</v>
      </c>
      <c r="N131" s="7">
        <f t="shared" si="10"/>
        <v>19737</v>
      </c>
      <c r="O131" s="7">
        <f t="shared" si="11"/>
        <v>0</v>
      </c>
    </row>
    <row r="132" spans="1:15" s="8" customFormat="1" ht="81" customHeight="1">
      <c r="A132" s="5" t="s">
        <v>1061</v>
      </c>
      <c r="B132" s="5" t="s">
        <v>1062</v>
      </c>
      <c r="C132" s="5" t="s">
        <v>1252</v>
      </c>
      <c r="D132" s="5" t="s">
        <v>1030</v>
      </c>
      <c r="E132" s="6">
        <v>40092</v>
      </c>
      <c r="F132" s="5" t="s">
        <v>377</v>
      </c>
      <c r="G132" s="7">
        <v>53987.81</v>
      </c>
      <c r="H132" s="7">
        <v>0</v>
      </c>
      <c r="I132" s="7">
        <v>44787.81</v>
      </c>
      <c r="J132" s="7">
        <v>0</v>
      </c>
      <c r="K132" s="7">
        <v>9200</v>
      </c>
      <c r="M132" s="7">
        <f aca="true" t="shared" si="12" ref="M132:M166">SUM(H132:K132)</f>
        <v>53987.81</v>
      </c>
      <c r="N132" s="7">
        <f aca="true" t="shared" si="13" ref="N132:N166">G132</f>
        <v>53987.81</v>
      </c>
      <c r="O132" s="7">
        <f aca="true" t="shared" si="14" ref="O132:O163">+M132-N132</f>
        <v>0</v>
      </c>
    </row>
    <row r="133" spans="1:15" s="8" customFormat="1" ht="76.5">
      <c r="A133" s="5" t="s">
        <v>1063</v>
      </c>
      <c r="B133" s="5" t="s">
        <v>1064</v>
      </c>
      <c r="C133" s="5" t="s">
        <v>1252</v>
      </c>
      <c r="D133" s="5" t="s">
        <v>1030</v>
      </c>
      <c r="E133" s="6">
        <v>40092</v>
      </c>
      <c r="F133" s="5" t="s">
        <v>377</v>
      </c>
      <c r="G133" s="7">
        <v>53987.81</v>
      </c>
      <c r="H133" s="7">
        <v>0</v>
      </c>
      <c r="I133" s="7">
        <v>44787.81</v>
      </c>
      <c r="J133" s="7">
        <v>0</v>
      </c>
      <c r="K133" s="7">
        <v>9200</v>
      </c>
      <c r="M133" s="7">
        <f t="shared" si="12"/>
        <v>53987.81</v>
      </c>
      <c r="N133" s="7">
        <f t="shared" si="13"/>
        <v>53987.81</v>
      </c>
      <c r="O133" s="7">
        <f t="shared" si="14"/>
        <v>0</v>
      </c>
    </row>
    <row r="134" spans="1:15" s="8" customFormat="1" ht="127.5">
      <c r="A134" s="5" t="s">
        <v>1648</v>
      </c>
      <c r="B134" s="5" t="s">
        <v>2472</v>
      </c>
      <c r="C134" s="5" t="s">
        <v>17</v>
      </c>
      <c r="D134" s="5" t="s">
        <v>1030</v>
      </c>
      <c r="E134" s="6">
        <v>39722</v>
      </c>
      <c r="F134" s="5" t="s">
        <v>2184</v>
      </c>
      <c r="G134" s="7">
        <v>78481.1</v>
      </c>
      <c r="H134" s="7">
        <v>0</v>
      </c>
      <c r="I134" s="7">
        <v>51224.88</v>
      </c>
      <c r="J134" s="7">
        <v>0</v>
      </c>
      <c r="K134" s="7">
        <v>27256.22</v>
      </c>
      <c r="M134" s="7">
        <f t="shared" si="12"/>
        <v>78481.1</v>
      </c>
      <c r="N134" s="7">
        <f t="shared" si="13"/>
        <v>78481.1</v>
      </c>
      <c r="O134" s="7">
        <f t="shared" si="14"/>
        <v>0</v>
      </c>
    </row>
    <row r="135" spans="1:15" s="8" customFormat="1" ht="76.5">
      <c r="A135" s="5" t="s">
        <v>1991</v>
      </c>
      <c r="B135" s="5" t="s">
        <v>2278</v>
      </c>
      <c r="C135" s="5" t="s">
        <v>1245</v>
      </c>
      <c r="D135" s="5" t="s">
        <v>1030</v>
      </c>
      <c r="E135" s="6">
        <v>39967</v>
      </c>
      <c r="F135" s="5" t="s">
        <v>349</v>
      </c>
      <c r="G135" s="7">
        <v>122335.75</v>
      </c>
      <c r="H135" s="7">
        <v>0</v>
      </c>
      <c r="I135" s="7">
        <v>80035.75</v>
      </c>
      <c r="J135" s="7">
        <v>0</v>
      </c>
      <c r="K135" s="7">
        <v>42300</v>
      </c>
      <c r="M135" s="7">
        <f t="shared" si="12"/>
        <v>122335.75</v>
      </c>
      <c r="N135" s="7">
        <f t="shared" si="13"/>
        <v>122335.75</v>
      </c>
      <c r="O135" s="7">
        <f t="shared" si="14"/>
        <v>0</v>
      </c>
    </row>
    <row r="136" spans="1:15" s="8" customFormat="1" ht="165.75">
      <c r="A136" s="5" t="s">
        <v>1575</v>
      </c>
      <c r="B136" s="5" t="s">
        <v>1576</v>
      </c>
      <c r="C136" s="5" t="s">
        <v>1149</v>
      </c>
      <c r="D136" s="5" t="s">
        <v>1030</v>
      </c>
      <c r="E136" s="6">
        <v>40003</v>
      </c>
      <c r="F136" s="5" t="s">
        <v>300</v>
      </c>
      <c r="G136" s="7">
        <v>62794.23</v>
      </c>
      <c r="H136" s="7">
        <v>0</v>
      </c>
      <c r="I136" s="7">
        <v>49296.47</v>
      </c>
      <c r="J136" s="7">
        <v>0</v>
      </c>
      <c r="K136" s="7">
        <v>13497.76</v>
      </c>
      <c r="M136" s="7">
        <f t="shared" si="12"/>
        <v>62794.23</v>
      </c>
      <c r="N136" s="7">
        <f t="shared" si="13"/>
        <v>62794.23</v>
      </c>
      <c r="O136" s="7">
        <f t="shared" si="14"/>
        <v>0</v>
      </c>
    </row>
    <row r="137" spans="1:15" s="8" customFormat="1" ht="60.75" customHeight="1">
      <c r="A137" s="5" t="s">
        <v>2089</v>
      </c>
      <c r="B137" s="5" t="s">
        <v>2290</v>
      </c>
      <c r="C137" s="5" t="s">
        <v>2090</v>
      </c>
      <c r="D137" s="5" t="s">
        <v>1030</v>
      </c>
      <c r="E137" s="6">
        <v>40028</v>
      </c>
      <c r="F137" s="5" t="s">
        <v>316</v>
      </c>
      <c r="G137" s="7">
        <v>47352</v>
      </c>
      <c r="H137" s="7">
        <v>0</v>
      </c>
      <c r="I137" s="7">
        <v>30040</v>
      </c>
      <c r="J137" s="7">
        <v>0</v>
      </c>
      <c r="K137" s="7">
        <v>17312</v>
      </c>
      <c r="M137" s="7">
        <f t="shared" si="12"/>
        <v>47352</v>
      </c>
      <c r="N137" s="7">
        <f t="shared" si="13"/>
        <v>47352</v>
      </c>
      <c r="O137" s="7">
        <f t="shared" si="14"/>
        <v>0</v>
      </c>
    </row>
    <row r="138" spans="1:15" s="8" customFormat="1" ht="78.75" customHeight="1">
      <c r="A138" s="5" t="s">
        <v>807</v>
      </c>
      <c r="B138" s="5" t="s">
        <v>808</v>
      </c>
      <c r="C138" s="5" t="s">
        <v>1020</v>
      </c>
      <c r="D138" s="5" t="s">
        <v>1030</v>
      </c>
      <c r="E138" s="6">
        <v>39665</v>
      </c>
      <c r="F138" s="5" t="s">
        <v>350</v>
      </c>
      <c r="G138" s="7">
        <v>51190.23</v>
      </c>
      <c r="H138" s="7">
        <v>0</v>
      </c>
      <c r="I138" s="7">
        <v>35690.23</v>
      </c>
      <c r="J138" s="7">
        <v>0</v>
      </c>
      <c r="K138" s="7">
        <v>15500</v>
      </c>
      <c r="M138" s="7">
        <f t="shared" si="12"/>
        <v>51190.23</v>
      </c>
      <c r="N138" s="7">
        <f t="shared" si="13"/>
        <v>51190.23</v>
      </c>
      <c r="O138" s="7">
        <f t="shared" si="14"/>
        <v>0</v>
      </c>
    </row>
    <row r="139" spans="1:15" s="8" customFormat="1" ht="102" customHeight="1">
      <c r="A139" s="5" t="s">
        <v>703</v>
      </c>
      <c r="B139" s="5" t="s">
        <v>2444</v>
      </c>
      <c r="C139" s="5" t="s">
        <v>1020</v>
      </c>
      <c r="D139" s="5" t="s">
        <v>1030</v>
      </c>
      <c r="E139" s="6">
        <v>39666</v>
      </c>
      <c r="F139" s="5" t="s">
        <v>350</v>
      </c>
      <c r="G139" s="7">
        <v>63110.22</v>
      </c>
      <c r="H139" s="7">
        <v>0</v>
      </c>
      <c r="I139" s="7">
        <v>44610.22</v>
      </c>
      <c r="J139" s="7">
        <v>0</v>
      </c>
      <c r="K139" s="7">
        <v>18500</v>
      </c>
      <c r="M139" s="7">
        <f t="shared" si="12"/>
        <v>63110.22</v>
      </c>
      <c r="N139" s="7">
        <f t="shared" si="13"/>
        <v>63110.22</v>
      </c>
      <c r="O139" s="7">
        <f t="shared" si="14"/>
        <v>0</v>
      </c>
    </row>
    <row r="140" spans="1:15" s="8" customFormat="1" ht="153">
      <c r="A140" s="5" t="s">
        <v>1377</v>
      </c>
      <c r="B140" s="5" t="s">
        <v>1854</v>
      </c>
      <c r="C140" s="5" t="s">
        <v>1020</v>
      </c>
      <c r="D140" s="5" t="s">
        <v>1030</v>
      </c>
      <c r="E140" s="6">
        <v>39799</v>
      </c>
      <c r="F140" s="5" t="s">
        <v>350</v>
      </c>
      <c r="G140" s="7">
        <v>79019.76</v>
      </c>
      <c r="H140" s="7">
        <v>0</v>
      </c>
      <c r="I140" s="7">
        <v>62000</v>
      </c>
      <c r="J140" s="7">
        <v>0</v>
      </c>
      <c r="K140" s="7">
        <v>17019.76</v>
      </c>
      <c r="M140" s="7">
        <f t="shared" si="12"/>
        <v>79019.76</v>
      </c>
      <c r="N140" s="7">
        <f t="shared" si="13"/>
        <v>79019.76</v>
      </c>
      <c r="O140" s="7">
        <f t="shared" si="14"/>
        <v>0</v>
      </c>
    </row>
    <row r="141" spans="1:15" s="8" customFormat="1" ht="135" customHeight="1">
      <c r="A141" s="5" t="s">
        <v>1436</v>
      </c>
      <c r="B141" s="5" t="s">
        <v>1437</v>
      </c>
      <c r="C141" s="5" t="s">
        <v>1020</v>
      </c>
      <c r="D141" s="5" t="s">
        <v>1030</v>
      </c>
      <c r="E141" s="6">
        <v>39930</v>
      </c>
      <c r="F141" s="5" t="s">
        <v>350</v>
      </c>
      <c r="G141" s="7">
        <v>20882.17</v>
      </c>
      <c r="H141" s="7">
        <v>0</v>
      </c>
      <c r="I141" s="7">
        <v>16882.17</v>
      </c>
      <c r="J141" s="7">
        <v>0</v>
      </c>
      <c r="K141" s="7">
        <v>4000</v>
      </c>
      <c r="M141" s="7">
        <f t="shared" si="12"/>
        <v>20882.17</v>
      </c>
      <c r="N141" s="7">
        <f t="shared" si="13"/>
        <v>20882.17</v>
      </c>
      <c r="O141" s="7">
        <f t="shared" si="14"/>
        <v>0</v>
      </c>
    </row>
    <row r="142" spans="1:15" s="8" customFormat="1" ht="127.5">
      <c r="A142" s="5" t="s">
        <v>1442</v>
      </c>
      <c r="B142" s="5" t="s">
        <v>1443</v>
      </c>
      <c r="C142" s="5" t="s">
        <v>1020</v>
      </c>
      <c r="D142" s="5" t="s">
        <v>1030</v>
      </c>
      <c r="E142" s="6">
        <v>39930</v>
      </c>
      <c r="F142" s="5" t="s">
        <v>350</v>
      </c>
      <c r="G142" s="7">
        <v>109697.9</v>
      </c>
      <c r="H142" s="7">
        <v>0</v>
      </c>
      <c r="I142" s="7">
        <v>84558.32</v>
      </c>
      <c r="J142" s="7">
        <v>0</v>
      </c>
      <c r="K142" s="7">
        <v>25139.58</v>
      </c>
      <c r="M142" s="7">
        <f t="shared" si="12"/>
        <v>109697.90000000001</v>
      </c>
      <c r="N142" s="7">
        <f t="shared" si="13"/>
        <v>109697.9</v>
      </c>
      <c r="O142" s="7">
        <f t="shared" si="14"/>
        <v>0</v>
      </c>
    </row>
    <row r="143" spans="1:15" s="8" customFormat="1" ht="191.25">
      <c r="A143" s="5" t="s">
        <v>1985</v>
      </c>
      <c r="B143" s="5" t="s">
        <v>2276</v>
      </c>
      <c r="C143" s="5" t="s">
        <v>1020</v>
      </c>
      <c r="D143" s="5" t="s">
        <v>1030</v>
      </c>
      <c r="E143" s="6">
        <v>39962</v>
      </c>
      <c r="F143" s="5" t="s">
        <v>350</v>
      </c>
      <c r="G143" s="7">
        <v>60306.66</v>
      </c>
      <c r="H143" s="7">
        <v>0</v>
      </c>
      <c r="I143" s="7">
        <v>45306.66</v>
      </c>
      <c r="J143" s="7">
        <v>0</v>
      </c>
      <c r="K143" s="7">
        <v>15000</v>
      </c>
      <c r="M143" s="7">
        <f t="shared" si="12"/>
        <v>60306.66</v>
      </c>
      <c r="N143" s="7">
        <f t="shared" si="13"/>
        <v>60306.66</v>
      </c>
      <c r="O143" s="7">
        <f t="shared" si="14"/>
        <v>0</v>
      </c>
    </row>
    <row r="144" spans="1:15" s="8" customFormat="1" ht="114.75">
      <c r="A144" s="5" t="s">
        <v>1990</v>
      </c>
      <c r="B144" s="5" t="s">
        <v>2277</v>
      </c>
      <c r="C144" s="5" t="s">
        <v>1020</v>
      </c>
      <c r="D144" s="5" t="s">
        <v>1030</v>
      </c>
      <c r="E144" s="6">
        <v>39965</v>
      </c>
      <c r="F144" s="5" t="s">
        <v>350</v>
      </c>
      <c r="G144" s="7">
        <v>64811.35</v>
      </c>
      <c r="H144" s="7">
        <v>0</v>
      </c>
      <c r="I144" s="7">
        <v>45811.35</v>
      </c>
      <c r="J144" s="7">
        <v>0</v>
      </c>
      <c r="K144" s="7">
        <v>19000</v>
      </c>
      <c r="M144" s="7">
        <f t="shared" si="12"/>
        <v>64811.35</v>
      </c>
      <c r="N144" s="7">
        <f t="shared" si="13"/>
        <v>64811.35</v>
      </c>
      <c r="O144" s="7">
        <f t="shared" si="14"/>
        <v>0</v>
      </c>
    </row>
    <row r="145" spans="1:15" s="8" customFormat="1" ht="138.75" customHeight="1">
      <c r="A145" s="5" t="s">
        <v>1785</v>
      </c>
      <c r="B145" s="5" t="s">
        <v>1836</v>
      </c>
      <c r="C145" s="5" t="s">
        <v>1134</v>
      </c>
      <c r="D145" s="5" t="s">
        <v>1030</v>
      </c>
      <c r="E145" s="6">
        <v>39758</v>
      </c>
      <c r="F145" s="5" t="s">
        <v>310</v>
      </c>
      <c r="G145" s="7">
        <v>43520.37</v>
      </c>
      <c r="H145" s="7">
        <v>0</v>
      </c>
      <c r="I145" s="7">
        <v>36991.8</v>
      </c>
      <c r="J145" s="7">
        <v>0</v>
      </c>
      <c r="K145" s="7">
        <v>6528.57</v>
      </c>
      <c r="M145" s="7">
        <f t="shared" si="12"/>
        <v>43520.37</v>
      </c>
      <c r="N145" s="7">
        <f t="shared" si="13"/>
        <v>43520.37</v>
      </c>
      <c r="O145" s="7">
        <f t="shared" si="14"/>
        <v>0</v>
      </c>
    </row>
    <row r="146" spans="1:15" s="8" customFormat="1" ht="114.75">
      <c r="A146" s="5" t="s">
        <v>117</v>
      </c>
      <c r="B146" s="5" t="s">
        <v>118</v>
      </c>
      <c r="C146" s="5" t="s">
        <v>2155</v>
      </c>
      <c r="D146" s="5" t="s">
        <v>1030</v>
      </c>
      <c r="E146" s="6">
        <v>39519</v>
      </c>
      <c r="F146" s="5" t="s">
        <v>320</v>
      </c>
      <c r="G146" s="7">
        <v>300736.52</v>
      </c>
      <c r="H146" s="7">
        <v>0</v>
      </c>
      <c r="I146" s="7">
        <v>198736.52</v>
      </c>
      <c r="J146" s="7">
        <v>0</v>
      </c>
      <c r="K146" s="7">
        <v>102000</v>
      </c>
      <c r="M146" s="7">
        <f t="shared" si="12"/>
        <v>300736.52</v>
      </c>
      <c r="N146" s="7">
        <f t="shared" si="13"/>
        <v>300736.52</v>
      </c>
      <c r="O146" s="7">
        <f t="shared" si="14"/>
        <v>0</v>
      </c>
    </row>
    <row r="147" spans="1:15" s="8" customFormat="1" ht="119.25" customHeight="1">
      <c r="A147" s="5" t="s">
        <v>89</v>
      </c>
      <c r="B147" s="5" t="s">
        <v>2264</v>
      </c>
      <c r="C147" s="5" t="s">
        <v>1024</v>
      </c>
      <c r="D147" s="5" t="s">
        <v>1030</v>
      </c>
      <c r="E147" s="6">
        <v>39577</v>
      </c>
      <c r="F147" s="5" t="s">
        <v>334</v>
      </c>
      <c r="G147" s="7">
        <v>46200</v>
      </c>
      <c r="H147" s="7">
        <v>0</v>
      </c>
      <c r="I147" s="7">
        <v>40800</v>
      </c>
      <c r="J147" s="7">
        <v>0</v>
      </c>
      <c r="K147" s="7">
        <v>5400</v>
      </c>
      <c r="M147" s="7">
        <f t="shared" si="12"/>
        <v>46200</v>
      </c>
      <c r="N147" s="7">
        <f t="shared" si="13"/>
        <v>46200</v>
      </c>
      <c r="O147" s="7">
        <f t="shared" si="14"/>
        <v>0</v>
      </c>
    </row>
    <row r="148" spans="1:15" s="8" customFormat="1" ht="140.25">
      <c r="A148" s="5" t="s">
        <v>1435</v>
      </c>
      <c r="B148" s="5" t="s">
        <v>2256</v>
      </c>
      <c r="C148" s="5" t="s">
        <v>1024</v>
      </c>
      <c r="D148" s="5" t="s">
        <v>1030</v>
      </c>
      <c r="E148" s="6">
        <v>39822</v>
      </c>
      <c r="F148" s="5" t="s">
        <v>334</v>
      </c>
      <c r="G148" s="7">
        <v>311150</v>
      </c>
      <c r="H148" s="7">
        <v>0</v>
      </c>
      <c r="I148" s="7">
        <v>300000</v>
      </c>
      <c r="J148" s="7">
        <v>0</v>
      </c>
      <c r="K148" s="7">
        <v>11150</v>
      </c>
      <c r="M148" s="7">
        <f t="shared" si="12"/>
        <v>311150</v>
      </c>
      <c r="N148" s="7">
        <f t="shared" si="13"/>
        <v>311150</v>
      </c>
      <c r="O148" s="7">
        <f t="shared" si="14"/>
        <v>0</v>
      </c>
    </row>
    <row r="149" spans="1:15" s="8" customFormat="1" ht="51">
      <c r="A149" s="5" t="s">
        <v>1913</v>
      </c>
      <c r="B149" s="5" t="s">
        <v>1879</v>
      </c>
      <c r="C149" s="5" t="s">
        <v>995</v>
      </c>
      <c r="D149" s="5" t="s">
        <v>1030</v>
      </c>
      <c r="E149" s="6">
        <v>39902</v>
      </c>
      <c r="F149" s="5" t="s">
        <v>361</v>
      </c>
      <c r="G149" s="7">
        <v>52300</v>
      </c>
      <c r="H149" s="7">
        <v>0</v>
      </c>
      <c r="I149" s="7">
        <v>45000</v>
      </c>
      <c r="J149" s="7">
        <v>900</v>
      </c>
      <c r="K149" s="7">
        <v>6400</v>
      </c>
      <c r="M149" s="7">
        <f t="shared" si="12"/>
        <v>52300</v>
      </c>
      <c r="N149" s="7">
        <f t="shared" si="13"/>
        <v>52300</v>
      </c>
      <c r="O149" s="7">
        <f t="shared" si="14"/>
        <v>0</v>
      </c>
    </row>
    <row r="150" spans="1:15" s="8" customFormat="1" ht="131.25" customHeight="1">
      <c r="A150" s="5" t="s">
        <v>581</v>
      </c>
      <c r="B150" s="5" t="s">
        <v>1687</v>
      </c>
      <c r="C150" s="5" t="s">
        <v>1120</v>
      </c>
      <c r="D150" s="5" t="s">
        <v>1030</v>
      </c>
      <c r="E150" s="6">
        <v>39603</v>
      </c>
      <c r="F150" s="5" t="s">
        <v>379</v>
      </c>
      <c r="G150" s="7">
        <v>356965.47</v>
      </c>
      <c r="H150" s="7">
        <v>0</v>
      </c>
      <c r="I150" s="7">
        <v>300000</v>
      </c>
      <c r="J150" s="7">
        <v>0</v>
      </c>
      <c r="K150" s="7">
        <v>56965.47</v>
      </c>
      <c r="M150" s="7">
        <f t="shared" si="12"/>
        <v>356965.47</v>
      </c>
      <c r="N150" s="7">
        <f t="shared" si="13"/>
        <v>356965.47</v>
      </c>
      <c r="O150" s="7">
        <f t="shared" si="14"/>
        <v>0</v>
      </c>
    </row>
    <row r="151" spans="1:15" s="8" customFormat="1" ht="114.75">
      <c r="A151" s="5" t="s">
        <v>165</v>
      </c>
      <c r="B151" s="5" t="s">
        <v>1686</v>
      </c>
      <c r="C151" s="5" t="s">
        <v>1238</v>
      </c>
      <c r="D151" s="5" t="s">
        <v>1030</v>
      </c>
      <c r="E151" s="6">
        <v>39597</v>
      </c>
      <c r="F151" s="5" t="s">
        <v>291</v>
      </c>
      <c r="G151" s="7">
        <v>50744.95</v>
      </c>
      <c r="H151" s="7">
        <v>0</v>
      </c>
      <c r="I151" s="7">
        <v>45967.55</v>
      </c>
      <c r="J151" s="7">
        <v>0</v>
      </c>
      <c r="K151" s="7">
        <v>4777.4</v>
      </c>
      <c r="M151" s="7">
        <f t="shared" si="12"/>
        <v>50744.950000000004</v>
      </c>
      <c r="N151" s="7">
        <f t="shared" si="13"/>
        <v>50744.95</v>
      </c>
      <c r="O151" s="7">
        <f t="shared" si="14"/>
        <v>0</v>
      </c>
    </row>
    <row r="152" spans="1:15" s="8" customFormat="1" ht="103.5" customHeight="1">
      <c r="A152" s="5" t="s">
        <v>408</v>
      </c>
      <c r="B152" s="5" t="s">
        <v>409</v>
      </c>
      <c r="C152" s="5" t="s">
        <v>1238</v>
      </c>
      <c r="D152" s="5" t="s">
        <v>1030</v>
      </c>
      <c r="E152" s="6">
        <v>39646</v>
      </c>
      <c r="F152" s="5" t="s">
        <v>291</v>
      </c>
      <c r="G152" s="7">
        <v>85303.19</v>
      </c>
      <c r="H152" s="7">
        <v>0</v>
      </c>
      <c r="I152" s="7">
        <v>75303.19</v>
      </c>
      <c r="J152" s="7">
        <v>0</v>
      </c>
      <c r="K152" s="7">
        <v>10000</v>
      </c>
      <c r="M152" s="7">
        <f t="shared" si="12"/>
        <v>85303.19</v>
      </c>
      <c r="N152" s="7">
        <f t="shared" si="13"/>
        <v>85303.19</v>
      </c>
      <c r="O152" s="7">
        <f t="shared" si="14"/>
        <v>0</v>
      </c>
    </row>
    <row r="153" spans="1:15" s="8" customFormat="1" ht="108.75" customHeight="1">
      <c r="A153" s="5" t="s">
        <v>1617</v>
      </c>
      <c r="B153" s="5" t="s">
        <v>1618</v>
      </c>
      <c r="C153" s="5" t="s">
        <v>1238</v>
      </c>
      <c r="D153" s="5" t="s">
        <v>1030</v>
      </c>
      <c r="E153" s="6">
        <v>39717</v>
      </c>
      <c r="F153" s="5" t="s">
        <v>291</v>
      </c>
      <c r="G153" s="7">
        <v>21800</v>
      </c>
      <c r="H153" s="7">
        <v>0</v>
      </c>
      <c r="I153" s="7">
        <v>19200</v>
      </c>
      <c r="J153" s="7">
        <v>0</v>
      </c>
      <c r="K153" s="7">
        <v>2600</v>
      </c>
      <c r="M153" s="7">
        <f t="shared" si="12"/>
        <v>21800</v>
      </c>
      <c r="N153" s="7">
        <f t="shared" si="13"/>
        <v>21800</v>
      </c>
      <c r="O153" s="7">
        <f t="shared" si="14"/>
        <v>0</v>
      </c>
    </row>
    <row r="154" spans="1:15" s="8" customFormat="1" ht="114.75" customHeight="1">
      <c r="A154" s="5" t="s">
        <v>1277</v>
      </c>
      <c r="B154" s="5" t="s">
        <v>1857</v>
      </c>
      <c r="C154" s="5" t="s">
        <v>1238</v>
      </c>
      <c r="D154" s="5" t="s">
        <v>1030</v>
      </c>
      <c r="E154" s="6">
        <v>39804</v>
      </c>
      <c r="F154" s="5" t="s">
        <v>291</v>
      </c>
      <c r="G154" s="7">
        <v>68429.23</v>
      </c>
      <c r="H154" s="7">
        <v>0</v>
      </c>
      <c r="I154" s="7">
        <v>64429.23</v>
      </c>
      <c r="J154" s="7">
        <v>0</v>
      </c>
      <c r="K154" s="7">
        <v>4000</v>
      </c>
      <c r="M154" s="7">
        <f t="shared" si="12"/>
        <v>68429.23000000001</v>
      </c>
      <c r="N154" s="7">
        <f t="shared" si="13"/>
        <v>68429.23</v>
      </c>
      <c r="O154" s="7">
        <f t="shared" si="14"/>
        <v>0</v>
      </c>
    </row>
    <row r="155" spans="1:15" s="8" customFormat="1" ht="91.5" customHeight="1">
      <c r="A155" s="5" t="s">
        <v>917</v>
      </c>
      <c r="B155" s="5" t="s">
        <v>918</v>
      </c>
      <c r="C155" s="5" t="s">
        <v>919</v>
      </c>
      <c r="D155" s="5" t="s">
        <v>1030</v>
      </c>
      <c r="E155" s="6">
        <v>40128</v>
      </c>
      <c r="F155" s="5" t="s">
        <v>291</v>
      </c>
      <c r="G155" s="7">
        <v>47155.37</v>
      </c>
      <c r="H155" s="7">
        <v>0</v>
      </c>
      <c r="I155" s="7">
        <v>36764.3</v>
      </c>
      <c r="J155" s="7">
        <v>0</v>
      </c>
      <c r="K155" s="7">
        <v>10391.07</v>
      </c>
      <c r="M155" s="7">
        <f t="shared" si="12"/>
        <v>47155.37</v>
      </c>
      <c r="N155" s="7">
        <f t="shared" si="13"/>
        <v>47155.37</v>
      </c>
      <c r="O155" s="7">
        <f t="shared" si="14"/>
        <v>0</v>
      </c>
    </row>
    <row r="156" spans="1:15" s="8" customFormat="1" ht="84" customHeight="1">
      <c r="A156" s="5" t="s">
        <v>141</v>
      </c>
      <c r="B156" s="5" t="s">
        <v>142</v>
      </c>
      <c r="C156" s="5" t="s">
        <v>1214</v>
      </c>
      <c r="D156" s="5" t="s">
        <v>1030</v>
      </c>
      <c r="E156" s="6">
        <v>39539</v>
      </c>
      <c r="F156" s="5" t="s">
        <v>309</v>
      </c>
      <c r="G156" s="7">
        <v>92000</v>
      </c>
      <c r="H156" s="7">
        <v>0</v>
      </c>
      <c r="I156" s="7">
        <v>81900</v>
      </c>
      <c r="J156" s="7">
        <v>0</v>
      </c>
      <c r="K156" s="7">
        <v>10100</v>
      </c>
      <c r="M156" s="7">
        <f t="shared" si="12"/>
        <v>92000</v>
      </c>
      <c r="N156" s="7">
        <f t="shared" si="13"/>
        <v>92000</v>
      </c>
      <c r="O156" s="7">
        <f t="shared" si="14"/>
        <v>0</v>
      </c>
    </row>
    <row r="157" spans="1:15" s="8" customFormat="1" ht="127.5">
      <c r="A157" s="5" t="s">
        <v>198</v>
      </c>
      <c r="B157" s="5" t="s">
        <v>2203</v>
      </c>
      <c r="C157" s="5" t="s">
        <v>1214</v>
      </c>
      <c r="D157" s="5" t="s">
        <v>1030</v>
      </c>
      <c r="E157" s="6">
        <v>39560</v>
      </c>
      <c r="F157" s="5" t="s">
        <v>309</v>
      </c>
      <c r="G157" s="7">
        <v>441997.84</v>
      </c>
      <c r="H157" s="7">
        <v>0</v>
      </c>
      <c r="I157" s="7">
        <v>433997.84</v>
      </c>
      <c r="J157" s="7">
        <v>0</v>
      </c>
      <c r="K157" s="7">
        <v>8000</v>
      </c>
      <c r="M157" s="7">
        <f t="shared" si="12"/>
        <v>441997.84</v>
      </c>
      <c r="N157" s="7">
        <f t="shared" si="13"/>
        <v>441997.84</v>
      </c>
      <c r="O157" s="7">
        <f t="shared" si="14"/>
        <v>0</v>
      </c>
    </row>
    <row r="158" spans="1:15" s="8" customFormat="1" ht="114.75">
      <c r="A158" s="5" t="s">
        <v>1545</v>
      </c>
      <c r="B158" s="5" t="s">
        <v>1868</v>
      </c>
      <c r="C158" s="5" t="s">
        <v>1214</v>
      </c>
      <c r="D158" s="5" t="s">
        <v>1030</v>
      </c>
      <c r="E158" s="6">
        <v>39848</v>
      </c>
      <c r="F158" s="5" t="s">
        <v>309</v>
      </c>
      <c r="G158" s="7">
        <v>515000.23</v>
      </c>
      <c r="H158" s="7">
        <v>0</v>
      </c>
      <c r="I158" s="7">
        <v>500000.23</v>
      </c>
      <c r="J158" s="7">
        <v>0</v>
      </c>
      <c r="K158" s="7">
        <v>15000</v>
      </c>
      <c r="M158" s="7">
        <f t="shared" si="12"/>
        <v>515000.23</v>
      </c>
      <c r="N158" s="7">
        <f t="shared" si="13"/>
        <v>515000.23</v>
      </c>
      <c r="O158" s="7">
        <f t="shared" si="14"/>
        <v>0</v>
      </c>
    </row>
    <row r="159" spans="1:15" s="8" customFormat="1" ht="76.5">
      <c r="A159" s="5" t="s">
        <v>1168</v>
      </c>
      <c r="B159" s="5" t="s">
        <v>1169</v>
      </c>
      <c r="C159" s="5" t="s">
        <v>1017</v>
      </c>
      <c r="D159" s="5" t="s">
        <v>1030</v>
      </c>
      <c r="E159" s="6">
        <v>39713</v>
      </c>
      <c r="F159" s="5" t="s">
        <v>286</v>
      </c>
      <c r="G159" s="7">
        <v>72792</v>
      </c>
      <c r="H159" s="7">
        <v>0</v>
      </c>
      <c r="I159" s="7">
        <v>65978</v>
      </c>
      <c r="J159" s="7">
        <v>0</v>
      </c>
      <c r="K159" s="7">
        <v>6814</v>
      </c>
      <c r="M159" s="7">
        <f t="shared" si="12"/>
        <v>72792</v>
      </c>
      <c r="N159" s="7">
        <f t="shared" si="13"/>
        <v>72792</v>
      </c>
      <c r="O159" s="7">
        <f t="shared" si="14"/>
        <v>0</v>
      </c>
    </row>
    <row r="160" spans="1:15" s="8" customFormat="1" ht="102">
      <c r="A160" s="5" t="s">
        <v>1376</v>
      </c>
      <c r="B160" s="5" t="s">
        <v>1853</v>
      </c>
      <c r="C160" s="5" t="s">
        <v>1017</v>
      </c>
      <c r="D160" s="5" t="s">
        <v>1030</v>
      </c>
      <c r="E160" s="6">
        <v>39799</v>
      </c>
      <c r="F160" s="5" t="s">
        <v>286</v>
      </c>
      <c r="G160" s="7">
        <v>52141</v>
      </c>
      <c r="H160" s="7">
        <v>0</v>
      </c>
      <c r="I160" s="7">
        <v>38277</v>
      </c>
      <c r="J160" s="7">
        <v>0</v>
      </c>
      <c r="K160" s="7">
        <v>13864</v>
      </c>
      <c r="M160" s="7">
        <f t="shared" si="12"/>
        <v>52141</v>
      </c>
      <c r="N160" s="7">
        <f t="shared" si="13"/>
        <v>52141</v>
      </c>
      <c r="O160" s="7">
        <f t="shared" si="14"/>
        <v>0</v>
      </c>
    </row>
    <row r="161" spans="1:15" s="8" customFormat="1" ht="86.25" customHeight="1">
      <c r="A161" s="5" t="s">
        <v>1291</v>
      </c>
      <c r="B161" s="5" t="s">
        <v>1844</v>
      </c>
      <c r="C161" s="5" t="s">
        <v>1001</v>
      </c>
      <c r="D161" s="5" t="s">
        <v>1030</v>
      </c>
      <c r="E161" s="6">
        <v>39770</v>
      </c>
      <c r="F161" s="5" t="s">
        <v>354</v>
      </c>
      <c r="G161" s="7">
        <v>133333</v>
      </c>
      <c r="H161" s="7">
        <v>0</v>
      </c>
      <c r="I161" s="7">
        <v>120000</v>
      </c>
      <c r="J161" s="7">
        <v>0</v>
      </c>
      <c r="K161" s="7">
        <v>13333</v>
      </c>
      <c r="M161" s="7">
        <f t="shared" si="12"/>
        <v>133333</v>
      </c>
      <c r="N161" s="7">
        <f t="shared" si="13"/>
        <v>133333</v>
      </c>
      <c r="O161" s="7">
        <f t="shared" si="14"/>
        <v>0</v>
      </c>
    </row>
    <row r="162" spans="1:15" s="8" customFormat="1" ht="91.5" customHeight="1">
      <c r="A162" s="5" t="s">
        <v>166</v>
      </c>
      <c r="B162" s="5" t="s">
        <v>2315</v>
      </c>
      <c r="C162" s="5" t="s">
        <v>167</v>
      </c>
      <c r="D162" s="5" t="s">
        <v>1030</v>
      </c>
      <c r="E162" s="6">
        <v>39598</v>
      </c>
      <c r="F162" s="5" t="s">
        <v>355</v>
      </c>
      <c r="G162" s="7">
        <v>433997.83</v>
      </c>
      <c r="H162" s="7">
        <v>0</v>
      </c>
      <c r="I162" s="7">
        <v>390598.05</v>
      </c>
      <c r="J162" s="7">
        <v>0</v>
      </c>
      <c r="K162" s="7">
        <v>43399.78</v>
      </c>
      <c r="M162" s="7">
        <f t="shared" si="12"/>
        <v>433997.82999999996</v>
      </c>
      <c r="N162" s="7">
        <f t="shared" si="13"/>
        <v>433997.83</v>
      </c>
      <c r="O162" s="7">
        <f t="shared" si="14"/>
        <v>0</v>
      </c>
    </row>
    <row r="163" spans="1:15" s="8" customFormat="1" ht="82.5" customHeight="1">
      <c r="A163" s="5" t="s">
        <v>680</v>
      </c>
      <c r="B163" s="5" t="s">
        <v>1702</v>
      </c>
      <c r="C163" s="5" t="s">
        <v>2</v>
      </c>
      <c r="D163" s="5" t="s">
        <v>1030</v>
      </c>
      <c r="E163" s="6">
        <v>39640</v>
      </c>
      <c r="F163" s="5" t="s">
        <v>358</v>
      </c>
      <c r="G163" s="7">
        <v>49486.52</v>
      </c>
      <c r="H163" s="7">
        <v>0</v>
      </c>
      <c r="I163" s="7">
        <v>44537.87</v>
      </c>
      <c r="J163" s="7">
        <v>0</v>
      </c>
      <c r="K163" s="7">
        <v>4948.65</v>
      </c>
      <c r="M163" s="7">
        <f t="shared" si="12"/>
        <v>49486.520000000004</v>
      </c>
      <c r="N163" s="7">
        <f t="shared" si="13"/>
        <v>49486.52</v>
      </c>
      <c r="O163" s="7">
        <f t="shared" si="14"/>
        <v>0</v>
      </c>
    </row>
    <row r="164" spans="1:15" s="8" customFormat="1" ht="134.25" customHeight="1">
      <c r="A164" s="5" t="s">
        <v>1342</v>
      </c>
      <c r="B164" s="5" t="s">
        <v>1849</v>
      </c>
      <c r="C164" s="5" t="s">
        <v>2</v>
      </c>
      <c r="D164" s="5" t="s">
        <v>1030</v>
      </c>
      <c r="E164" s="6">
        <v>39793</v>
      </c>
      <c r="F164" s="5" t="s">
        <v>358</v>
      </c>
      <c r="G164" s="7">
        <v>52099.12</v>
      </c>
      <c r="H164" s="7">
        <v>0</v>
      </c>
      <c r="I164" s="7">
        <v>46099.12</v>
      </c>
      <c r="J164" s="7">
        <v>0</v>
      </c>
      <c r="K164" s="7">
        <v>6000</v>
      </c>
      <c r="M164" s="7">
        <f t="shared" si="12"/>
        <v>52099.12</v>
      </c>
      <c r="N164" s="7">
        <f t="shared" si="13"/>
        <v>52099.12</v>
      </c>
      <c r="O164" s="7">
        <f>+M164-N164</f>
        <v>0</v>
      </c>
    </row>
    <row r="165" spans="1:15" s="8" customFormat="1" ht="105.75" customHeight="1">
      <c r="A165" s="5" t="s">
        <v>40</v>
      </c>
      <c r="B165" s="5" t="s">
        <v>41</v>
      </c>
      <c r="C165" s="5" t="s">
        <v>1254</v>
      </c>
      <c r="D165" s="5" t="s">
        <v>1030</v>
      </c>
      <c r="E165" s="6">
        <v>39507</v>
      </c>
      <c r="F165" s="5" t="s">
        <v>309</v>
      </c>
      <c r="G165" s="7">
        <v>5225654.19</v>
      </c>
      <c r="H165" s="7">
        <v>3652357.93</v>
      </c>
      <c r="I165" s="7">
        <v>1571296.26</v>
      </c>
      <c r="J165" s="7">
        <v>0</v>
      </c>
      <c r="K165" s="7">
        <v>2000</v>
      </c>
      <c r="M165" s="7">
        <f t="shared" si="12"/>
        <v>5225654.19</v>
      </c>
      <c r="N165" s="7">
        <f t="shared" si="13"/>
        <v>5225654.19</v>
      </c>
      <c r="O165" s="7">
        <f>+M165-N165</f>
        <v>0</v>
      </c>
    </row>
    <row r="166" spans="1:15" s="8" customFormat="1" ht="101.25" customHeight="1">
      <c r="A166" s="5" t="s">
        <v>419</v>
      </c>
      <c r="B166" s="5" t="s">
        <v>420</v>
      </c>
      <c r="C166" s="5" t="s">
        <v>979</v>
      </c>
      <c r="D166" s="5" t="s">
        <v>1030</v>
      </c>
      <c r="E166" s="6">
        <v>39647</v>
      </c>
      <c r="F166" s="5" t="s">
        <v>303</v>
      </c>
      <c r="G166" s="7">
        <v>2000000</v>
      </c>
      <c r="H166" s="7">
        <v>0</v>
      </c>
      <c r="I166" s="7">
        <v>2000000</v>
      </c>
      <c r="J166" s="7">
        <v>0</v>
      </c>
      <c r="K166" s="7">
        <v>0</v>
      </c>
      <c r="M166" s="7">
        <f t="shared" si="12"/>
        <v>2000000</v>
      </c>
      <c r="N166" s="7">
        <f t="shared" si="13"/>
        <v>2000000</v>
      </c>
      <c r="O166" s="7">
        <f>+M166-N166</f>
        <v>0</v>
      </c>
    </row>
  </sheetData>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14"/>
  <sheetViews>
    <sheetView zoomScale="75" zoomScaleNormal="75" workbookViewId="0" topLeftCell="A1">
      <selection activeCell="A1" sqref="A1:IV1"/>
    </sheetView>
  </sheetViews>
  <sheetFormatPr defaultColWidth="11.421875" defaultRowHeight="12.75"/>
  <cols>
    <col min="1" max="1" width="13.421875" style="0" customWidth="1"/>
    <col min="2" max="2" width="14.421875" style="0" customWidth="1"/>
    <col min="3" max="3" width="14.57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89.25">
      <c r="A2" s="5" t="s">
        <v>630</v>
      </c>
      <c r="B2" s="5" t="s">
        <v>631</v>
      </c>
      <c r="C2" s="5" t="s">
        <v>632</v>
      </c>
      <c r="D2" s="5" t="s">
        <v>953</v>
      </c>
      <c r="E2" s="6">
        <v>39751</v>
      </c>
      <c r="F2" s="5" t="s">
        <v>295</v>
      </c>
      <c r="G2" s="7">
        <v>302848</v>
      </c>
      <c r="H2" s="7">
        <v>0</v>
      </c>
      <c r="I2" s="7">
        <v>300848</v>
      </c>
      <c r="J2" s="7">
        <v>2000</v>
      </c>
      <c r="K2" s="7">
        <v>0</v>
      </c>
      <c r="M2" s="7">
        <f aca="true" t="shared" si="0" ref="M2:M14">SUM(H2:K2)</f>
        <v>302848</v>
      </c>
      <c r="N2" s="7">
        <f aca="true" t="shared" si="1" ref="N2:N14">G2</f>
        <v>302848</v>
      </c>
      <c r="O2" s="7">
        <f aca="true" t="shared" si="2" ref="O2:O14">+M2-N2</f>
        <v>0</v>
      </c>
    </row>
    <row r="3" spans="1:15" s="8" customFormat="1" ht="102">
      <c r="A3" s="5" t="s">
        <v>125</v>
      </c>
      <c r="B3" s="5" t="s">
        <v>126</v>
      </c>
      <c r="C3" s="5" t="s">
        <v>1034</v>
      </c>
      <c r="D3" s="5" t="s">
        <v>953</v>
      </c>
      <c r="E3" s="6">
        <v>39532</v>
      </c>
      <c r="F3" s="5" t="s">
        <v>295</v>
      </c>
      <c r="G3" s="7">
        <v>39456</v>
      </c>
      <c r="H3" s="7">
        <v>0</v>
      </c>
      <c r="I3" s="7">
        <v>39456</v>
      </c>
      <c r="J3" s="7">
        <v>0</v>
      </c>
      <c r="K3" s="7">
        <v>0</v>
      </c>
      <c r="M3" s="7">
        <f t="shared" si="0"/>
        <v>39456</v>
      </c>
      <c r="N3" s="7">
        <f t="shared" si="1"/>
        <v>39456</v>
      </c>
      <c r="O3" s="7">
        <f t="shared" si="2"/>
        <v>0</v>
      </c>
    </row>
    <row r="4" spans="1:15" s="8" customFormat="1" ht="76.5">
      <c r="A4" s="5" t="s">
        <v>207</v>
      </c>
      <c r="B4" s="5" t="s">
        <v>208</v>
      </c>
      <c r="C4" s="5" t="s">
        <v>1034</v>
      </c>
      <c r="D4" s="5" t="s">
        <v>953</v>
      </c>
      <c r="E4" s="6">
        <v>39562</v>
      </c>
      <c r="F4" s="5" t="s">
        <v>295</v>
      </c>
      <c r="G4" s="7">
        <v>389251.2</v>
      </c>
      <c r="H4" s="7">
        <v>0</v>
      </c>
      <c r="I4" s="7">
        <v>389251.2</v>
      </c>
      <c r="J4" s="7">
        <v>0</v>
      </c>
      <c r="K4" s="7">
        <v>0</v>
      </c>
      <c r="M4" s="7">
        <f t="shared" si="0"/>
        <v>389251.2</v>
      </c>
      <c r="N4" s="7">
        <f t="shared" si="1"/>
        <v>389251.2</v>
      </c>
      <c r="O4" s="7">
        <f t="shared" si="2"/>
        <v>0</v>
      </c>
    </row>
    <row r="5" spans="1:15" s="8" customFormat="1" ht="76.5">
      <c r="A5" s="5" t="s">
        <v>228</v>
      </c>
      <c r="B5" s="5" t="s">
        <v>1695</v>
      </c>
      <c r="C5" s="5" t="s">
        <v>1034</v>
      </c>
      <c r="D5" s="5" t="s">
        <v>953</v>
      </c>
      <c r="E5" s="6">
        <v>39618</v>
      </c>
      <c r="F5" s="5" t="s">
        <v>295</v>
      </c>
      <c r="G5" s="7">
        <v>1042115.75</v>
      </c>
      <c r="H5" s="7">
        <v>0</v>
      </c>
      <c r="I5" s="7">
        <v>1042115.75</v>
      </c>
      <c r="J5" s="7">
        <v>0</v>
      </c>
      <c r="K5" s="7">
        <v>0</v>
      </c>
      <c r="M5" s="7">
        <f t="shared" si="0"/>
        <v>1042115.75</v>
      </c>
      <c r="N5" s="7">
        <f t="shared" si="1"/>
        <v>1042115.75</v>
      </c>
      <c r="O5" s="7">
        <f t="shared" si="2"/>
        <v>0</v>
      </c>
    </row>
    <row r="6" spans="1:15" s="8" customFormat="1" ht="127.5">
      <c r="A6" s="5" t="s">
        <v>864</v>
      </c>
      <c r="B6" s="5" t="s">
        <v>865</v>
      </c>
      <c r="C6" s="5" t="s">
        <v>1034</v>
      </c>
      <c r="D6" s="5" t="s">
        <v>953</v>
      </c>
      <c r="E6" s="6">
        <v>39681</v>
      </c>
      <c r="F6" s="5" t="s">
        <v>303</v>
      </c>
      <c r="G6" s="7">
        <v>7792667</v>
      </c>
      <c r="H6" s="7">
        <v>0</v>
      </c>
      <c r="I6" s="7">
        <v>7792667</v>
      </c>
      <c r="J6" s="7">
        <v>0</v>
      </c>
      <c r="K6" s="7">
        <v>0</v>
      </c>
      <c r="M6" s="7">
        <f t="shared" si="0"/>
        <v>7792667</v>
      </c>
      <c r="N6" s="7">
        <f t="shared" si="1"/>
        <v>7792667</v>
      </c>
      <c r="O6" s="7">
        <f t="shared" si="2"/>
        <v>0</v>
      </c>
    </row>
    <row r="7" spans="1:15" s="8" customFormat="1" ht="178.5">
      <c r="A7" s="5" t="s">
        <v>1517</v>
      </c>
      <c r="B7" s="5" t="s">
        <v>2138</v>
      </c>
      <c r="C7" s="5" t="s">
        <v>1034</v>
      </c>
      <c r="D7" s="5" t="s">
        <v>953</v>
      </c>
      <c r="E7" s="6">
        <v>39724</v>
      </c>
      <c r="F7" s="5" t="s">
        <v>295</v>
      </c>
      <c r="G7" s="7">
        <v>33202548.5</v>
      </c>
      <c r="H7" s="7">
        <v>0</v>
      </c>
      <c r="I7" s="7">
        <v>32437317.5</v>
      </c>
      <c r="J7" s="7">
        <v>765231</v>
      </c>
      <c r="K7" s="7">
        <v>0</v>
      </c>
      <c r="M7" s="7">
        <f t="shared" si="0"/>
        <v>33202548.5</v>
      </c>
      <c r="N7" s="7">
        <f t="shared" si="1"/>
        <v>33202548.5</v>
      </c>
      <c r="O7" s="7">
        <f t="shared" si="2"/>
        <v>0</v>
      </c>
    </row>
    <row r="8" spans="1:15" s="8" customFormat="1" ht="114.75">
      <c r="A8" s="5" t="s">
        <v>627</v>
      </c>
      <c r="B8" s="5" t="s">
        <v>1831</v>
      </c>
      <c r="C8" s="5" t="s">
        <v>1034</v>
      </c>
      <c r="D8" s="5" t="s">
        <v>953</v>
      </c>
      <c r="E8" s="6">
        <v>39751</v>
      </c>
      <c r="F8" s="5" t="s">
        <v>295</v>
      </c>
      <c r="G8" s="7">
        <v>2005708</v>
      </c>
      <c r="H8" s="7">
        <v>0</v>
      </c>
      <c r="I8" s="7">
        <v>2003708</v>
      </c>
      <c r="J8" s="7">
        <v>2000</v>
      </c>
      <c r="K8" s="7">
        <v>0</v>
      </c>
      <c r="M8" s="7">
        <f t="shared" si="0"/>
        <v>2005708</v>
      </c>
      <c r="N8" s="7">
        <f t="shared" si="1"/>
        <v>2005708</v>
      </c>
      <c r="O8" s="7">
        <f t="shared" si="2"/>
        <v>0</v>
      </c>
    </row>
    <row r="9" spans="1:15" s="8" customFormat="1" ht="86.25" customHeight="1">
      <c r="A9" s="5" t="s">
        <v>628</v>
      </c>
      <c r="B9" s="5" t="s">
        <v>629</v>
      </c>
      <c r="C9" s="5" t="s">
        <v>1034</v>
      </c>
      <c r="D9" s="5" t="s">
        <v>953</v>
      </c>
      <c r="E9" s="6">
        <v>39751</v>
      </c>
      <c r="F9" s="5" t="s">
        <v>295</v>
      </c>
      <c r="G9" s="7">
        <v>803155.6</v>
      </c>
      <c r="H9" s="7">
        <v>0</v>
      </c>
      <c r="I9" s="7">
        <v>801155.6</v>
      </c>
      <c r="J9" s="7">
        <v>2000</v>
      </c>
      <c r="K9" s="7">
        <v>0</v>
      </c>
      <c r="M9" s="7">
        <f t="shared" si="0"/>
        <v>803155.6</v>
      </c>
      <c r="N9" s="7">
        <f t="shared" si="1"/>
        <v>803155.6</v>
      </c>
      <c r="O9" s="7">
        <f t="shared" si="2"/>
        <v>0</v>
      </c>
    </row>
    <row r="10" spans="1:15" s="8" customFormat="1" ht="69.75" customHeight="1">
      <c r="A10" s="5" t="s">
        <v>633</v>
      </c>
      <c r="B10" s="5" t="s">
        <v>634</v>
      </c>
      <c r="C10" s="5" t="s">
        <v>1034</v>
      </c>
      <c r="D10" s="5" t="s">
        <v>953</v>
      </c>
      <c r="E10" s="6">
        <v>39751</v>
      </c>
      <c r="F10" s="5" t="s">
        <v>295</v>
      </c>
      <c r="G10" s="7">
        <v>626400</v>
      </c>
      <c r="H10" s="7">
        <v>0</v>
      </c>
      <c r="I10" s="7">
        <v>624400</v>
      </c>
      <c r="J10" s="7">
        <v>2000</v>
      </c>
      <c r="K10" s="7">
        <v>0</v>
      </c>
      <c r="M10" s="7">
        <f t="shared" si="0"/>
        <v>626400</v>
      </c>
      <c r="N10" s="7">
        <f t="shared" si="1"/>
        <v>626400</v>
      </c>
      <c r="O10" s="7">
        <f t="shared" si="2"/>
        <v>0</v>
      </c>
    </row>
    <row r="11" spans="1:15" s="8" customFormat="1" ht="63.75">
      <c r="A11" s="5" t="s">
        <v>635</v>
      </c>
      <c r="B11" s="5" t="s">
        <v>636</v>
      </c>
      <c r="C11" s="5" t="s">
        <v>1034</v>
      </c>
      <c r="D11" s="5" t="s">
        <v>953</v>
      </c>
      <c r="E11" s="6">
        <v>39751</v>
      </c>
      <c r="F11" s="5" t="s">
        <v>295</v>
      </c>
      <c r="G11" s="7">
        <v>1204773.69</v>
      </c>
      <c r="H11" s="7">
        <v>0</v>
      </c>
      <c r="I11" s="7">
        <v>1104490</v>
      </c>
      <c r="J11" s="7">
        <v>100283.69</v>
      </c>
      <c r="K11" s="7">
        <v>0</v>
      </c>
      <c r="M11" s="7">
        <f t="shared" si="0"/>
        <v>1204773.69</v>
      </c>
      <c r="N11" s="7">
        <f t="shared" si="1"/>
        <v>1204773.69</v>
      </c>
      <c r="O11" s="7">
        <f t="shared" si="2"/>
        <v>0</v>
      </c>
    </row>
    <row r="12" spans="1:15" s="8" customFormat="1" ht="140.25">
      <c r="A12" s="5" t="s">
        <v>1988</v>
      </c>
      <c r="B12" s="5" t="s">
        <v>1989</v>
      </c>
      <c r="C12" s="5" t="s">
        <v>1034</v>
      </c>
      <c r="D12" s="5" t="s">
        <v>953</v>
      </c>
      <c r="E12" s="6">
        <v>39965</v>
      </c>
      <c r="F12" s="5" t="s">
        <v>303</v>
      </c>
      <c r="G12" s="7">
        <v>15380994</v>
      </c>
      <c r="H12" s="7">
        <v>0</v>
      </c>
      <c r="I12" s="7">
        <v>14663184</v>
      </c>
      <c r="J12" s="7">
        <v>717810</v>
      </c>
      <c r="K12" s="7">
        <v>0</v>
      </c>
      <c r="M12" s="7">
        <f t="shared" si="0"/>
        <v>15380994</v>
      </c>
      <c r="N12" s="7">
        <f t="shared" si="1"/>
        <v>15380994</v>
      </c>
      <c r="O12" s="7">
        <f t="shared" si="2"/>
        <v>0</v>
      </c>
    </row>
    <row r="13" spans="1:15" s="8" customFormat="1" ht="89.25">
      <c r="A13" s="5" t="s">
        <v>2420</v>
      </c>
      <c r="B13" s="5" t="s">
        <v>2421</v>
      </c>
      <c r="C13" s="5" t="s">
        <v>1034</v>
      </c>
      <c r="D13" s="5" t="s">
        <v>953</v>
      </c>
      <c r="E13" s="6">
        <v>40162</v>
      </c>
      <c r="F13" s="5" t="s">
        <v>295</v>
      </c>
      <c r="G13" s="7">
        <v>644612</v>
      </c>
      <c r="H13" s="7">
        <v>0</v>
      </c>
      <c r="I13" s="7">
        <v>644612</v>
      </c>
      <c r="J13" s="7">
        <v>0</v>
      </c>
      <c r="K13" s="7">
        <v>0</v>
      </c>
      <c r="M13" s="7">
        <f t="shared" si="0"/>
        <v>644612</v>
      </c>
      <c r="N13" s="7">
        <f t="shared" si="1"/>
        <v>644612</v>
      </c>
      <c r="O13" s="7">
        <f t="shared" si="2"/>
        <v>0</v>
      </c>
    </row>
    <row r="14" spans="1:15" s="8" customFormat="1" ht="102">
      <c r="A14" s="5" t="s">
        <v>2422</v>
      </c>
      <c r="B14" s="5" t="s">
        <v>2423</v>
      </c>
      <c r="C14" s="5" t="s">
        <v>1034</v>
      </c>
      <c r="D14" s="5" t="s">
        <v>953</v>
      </c>
      <c r="E14" s="6">
        <v>40162</v>
      </c>
      <c r="F14" s="5" t="s">
        <v>295</v>
      </c>
      <c r="G14" s="7">
        <v>643590</v>
      </c>
      <c r="H14" s="7">
        <v>0</v>
      </c>
      <c r="I14" s="7">
        <v>643590</v>
      </c>
      <c r="J14" s="7">
        <v>0</v>
      </c>
      <c r="K14" s="7">
        <v>0</v>
      </c>
      <c r="M14" s="7">
        <f t="shared" si="0"/>
        <v>643590</v>
      </c>
      <c r="N14" s="7">
        <f t="shared" si="1"/>
        <v>643590</v>
      </c>
      <c r="O14" s="7">
        <f t="shared" si="2"/>
        <v>0</v>
      </c>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O4"/>
  <sheetViews>
    <sheetView zoomScale="75" zoomScaleNormal="75" workbookViewId="0" topLeftCell="A1">
      <selection activeCell="A1" sqref="A1:IV1"/>
    </sheetView>
  </sheetViews>
  <sheetFormatPr defaultColWidth="11.421875" defaultRowHeight="12.75"/>
  <cols>
    <col min="1" max="1" width="14.28125" style="0" customWidth="1"/>
    <col min="2" max="2" width="18.140625" style="0" customWidth="1"/>
    <col min="3" max="3" width="18.281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02">
      <c r="A2" s="5" t="s">
        <v>1944</v>
      </c>
      <c r="B2" s="5" t="s">
        <v>1674</v>
      </c>
      <c r="C2" s="5" t="s">
        <v>1032</v>
      </c>
      <c r="D2" s="5" t="s">
        <v>964</v>
      </c>
      <c r="E2" s="6">
        <v>40065</v>
      </c>
      <c r="F2" s="5" t="s">
        <v>359</v>
      </c>
      <c r="G2" s="7">
        <v>740945.48</v>
      </c>
      <c r="H2" s="7">
        <v>735945.48</v>
      </c>
      <c r="I2" s="7">
        <v>5000</v>
      </c>
      <c r="J2" s="7">
        <v>0</v>
      </c>
      <c r="K2" s="7">
        <v>0</v>
      </c>
      <c r="M2" s="7">
        <f>SUM(H2:K2)</f>
        <v>740945.48</v>
      </c>
      <c r="N2" s="7">
        <f>G2</f>
        <v>740945.48</v>
      </c>
      <c r="O2" s="7">
        <f>+M2-N2</f>
        <v>0</v>
      </c>
    </row>
    <row r="3" spans="1:15" s="8" customFormat="1" ht="153">
      <c r="A3" s="5" t="s">
        <v>2084</v>
      </c>
      <c r="B3" s="5" t="s">
        <v>2085</v>
      </c>
      <c r="C3" s="5" t="s">
        <v>2042</v>
      </c>
      <c r="D3" s="5" t="s">
        <v>964</v>
      </c>
      <c r="E3" s="6">
        <v>40024</v>
      </c>
      <c r="F3" s="5" t="s">
        <v>303</v>
      </c>
      <c r="G3" s="7">
        <v>2006546</v>
      </c>
      <c r="H3" s="7">
        <v>496546</v>
      </c>
      <c r="I3" s="7">
        <v>0</v>
      </c>
      <c r="J3" s="7">
        <v>0</v>
      </c>
      <c r="K3" s="7">
        <v>1510000</v>
      </c>
      <c r="M3" s="7">
        <f>SUM(H3:K3)</f>
        <v>2006546</v>
      </c>
      <c r="N3" s="7">
        <f>G3</f>
        <v>2006546</v>
      </c>
      <c r="O3" s="7">
        <f>+M3-N3</f>
        <v>0</v>
      </c>
    </row>
    <row r="4" spans="1:15" s="8" customFormat="1" ht="76.5">
      <c r="A4" s="5" t="s">
        <v>1525</v>
      </c>
      <c r="B4" s="5" t="s">
        <v>1526</v>
      </c>
      <c r="C4" s="5" t="s">
        <v>1527</v>
      </c>
      <c r="D4" s="5" t="s">
        <v>964</v>
      </c>
      <c r="E4" s="6">
        <v>39709</v>
      </c>
      <c r="F4" s="5" t="s">
        <v>303</v>
      </c>
      <c r="G4" s="7">
        <v>5191162</v>
      </c>
      <c r="H4" s="7">
        <v>5191162</v>
      </c>
      <c r="I4" s="7">
        <v>0</v>
      </c>
      <c r="J4" s="7">
        <v>0</v>
      </c>
      <c r="K4" s="7">
        <v>0</v>
      </c>
      <c r="M4" s="7">
        <f>SUM(H4:K4)</f>
        <v>5191162</v>
      </c>
      <c r="N4" s="7">
        <f>G4</f>
        <v>5191162</v>
      </c>
      <c r="O4" s="7">
        <f>+M4-N4</f>
        <v>0</v>
      </c>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O25"/>
  <sheetViews>
    <sheetView zoomScale="75" zoomScaleNormal="75" workbookViewId="0" topLeftCell="A1">
      <selection activeCell="C5" sqref="C5"/>
    </sheetView>
  </sheetViews>
  <sheetFormatPr defaultColWidth="11.421875" defaultRowHeight="12.75"/>
  <cols>
    <col min="1" max="1" width="13.8515625" style="0" customWidth="1"/>
    <col min="2" max="2" width="19.28125" style="0" customWidth="1"/>
    <col min="3" max="3" width="17.281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53">
      <c r="A2" s="5" t="s">
        <v>403</v>
      </c>
      <c r="B2" s="5" t="s">
        <v>404</v>
      </c>
      <c r="C2" s="5" t="s">
        <v>1216</v>
      </c>
      <c r="D2" s="5" t="s">
        <v>960</v>
      </c>
      <c r="E2" s="6">
        <v>39616</v>
      </c>
      <c r="F2" s="5" t="s">
        <v>303</v>
      </c>
      <c r="G2" s="7">
        <v>1500000</v>
      </c>
      <c r="H2" s="7">
        <v>0</v>
      </c>
      <c r="I2" s="7">
        <v>1500000</v>
      </c>
      <c r="J2" s="7">
        <v>0</v>
      </c>
      <c r="K2" s="7">
        <v>0</v>
      </c>
      <c r="M2" s="7">
        <f aca="true" t="shared" si="0" ref="M2:M25">SUM(H2:K2)</f>
        <v>1500000</v>
      </c>
      <c r="N2" s="7">
        <f aca="true" t="shared" si="1" ref="N2:N25">G2</f>
        <v>1500000</v>
      </c>
      <c r="O2" s="7">
        <f aca="true" t="shared" si="2" ref="O2:O25">+M2-N2</f>
        <v>0</v>
      </c>
    </row>
    <row r="3" spans="1:15" s="8" customFormat="1" ht="127.5">
      <c r="A3" s="5" t="s">
        <v>422</v>
      </c>
      <c r="B3" s="5" t="s">
        <v>1698</v>
      </c>
      <c r="C3" s="5" t="s">
        <v>1148</v>
      </c>
      <c r="D3" s="5" t="s">
        <v>960</v>
      </c>
      <c r="E3" s="6">
        <v>39623</v>
      </c>
      <c r="F3" s="5" t="s">
        <v>295</v>
      </c>
      <c r="G3" s="7">
        <v>4000000</v>
      </c>
      <c r="H3" s="7">
        <v>0</v>
      </c>
      <c r="I3" s="7">
        <v>4000000</v>
      </c>
      <c r="J3" s="7">
        <v>0</v>
      </c>
      <c r="K3" s="7">
        <v>0</v>
      </c>
      <c r="M3" s="7">
        <f t="shared" si="0"/>
        <v>4000000</v>
      </c>
      <c r="N3" s="7">
        <f t="shared" si="1"/>
        <v>4000000</v>
      </c>
      <c r="O3" s="7">
        <f t="shared" si="2"/>
        <v>0</v>
      </c>
    </row>
    <row r="4" spans="1:15" s="8" customFormat="1" ht="76.5">
      <c r="A4" s="5" t="s">
        <v>1881</v>
      </c>
      <c r="B4" s="5" t="s">
        <v>1882</v>
      </c>
      <c r="C4" s="5" t="s">
        <v>1883</v>
      </c>
      <c r="D4" s="5" t="s">
        <v>960</v>
      </c>
      <c r="E4" s="6">
        <v>39869</v>
      </c>
      <c r="F4" s="5" t="s">
        <v>295</v>
      </c>
      <c r="G4" s="7">
        <v>2706015</v>
      </c>
      <c r="H4" s="7">
        <v>0</v>
      </c>
      <c r="I4" s="7">
        <v>2706015</v>
      </c>
      <c r="J4" s="7">
        <v>0</v>
      </c>
      <c r="K4" s="7">
        <v>0</v>
      </c>
      <c r="M4" s="7">
        <f t="shared" si="0"/>
        <v>2706015</v>
      </c>
      <c r="N4" s="7">
        <f t="shared" si="1"/>
        <v>2706015</v>
      </c>
      <c r="O4" s="7">
        <f t="shared" si="2"/>
        <v>0</v>
      </c>
    </row>
    <row r="5" spans="1:15" s="8" customFormat="1" ht="140.25">
      <c r="A5" s="5" t="s">
        <v>1889</v>
      </c>
      <c r="B5" s="5" t="s">
        <v>2148</v>
      </c>
      <c r="C5" s="5" t="s">
        <v>1883</v>
      </c>
      <c r="D5" s="5" t="s">
        <v>960</v>
      </c>
      <c r="E5" s="6">
        <v>39876</v>
      </c>
      <c r="F5" s="5" t="s">
        <v>303</v>
      </c>
      <c r="G5" s="7">
        <v>693139</v>
      </c>
      <c r="H5" s="7">
        <v>0</v>
      </c>
      <c r="I5" s="7">
        <v>693139</v>
      </c>
      <c r="J5" s="7">
        <v>0</v>
      </c>
      <c r="K5" s="7">
        <v>0</v>
      </c>
      <c r="M5" s="7">
        <f t="shared" si="0"/>
        <v>693139</v>
      </c>
      <c r="N5" s="7">
        <f t="shared" si="1"/>
        <v>693139</v>
      </c>
      <c r="O5" s="7">
        <f t="shared" si="2"/>
        <v>0</v>
      </c>
    </row>
    <row r="6" spans="1:15" s="8" customFormat="1" ht="114.75">
      <c r="A6" s="5" t="s">
        <v>1890</v>
      </c>
      <c r="B6" s="5" t="s">
        <v>1891</v>
      </c>
      <c r="C6" s="5" t="s">
        <v>1883</v>
      </c>
      <c r="D6" s="5" t="s">
        <v>960</v>
      </c>
      <c r="E6" s="6">
        <v>39877</v>
      </c>
      <c r="F6" s="5" t="s">
        <v>303</v>
      </c>
      <c r="G6" s="7">
        <v>517931</v>
      </c>
      <c r="H6" s="7">
        <v>0</v>
      </c>
      <c r="I6" s="7">
        <v>517931</v>
      </c>
      <c r="J6" s="7">
        <v>0</v>
      </c>
      <c r="K6" s="7">
        <v>0</v>
      </c>
      <c r="M6" s="7">
        <f t="shared" si="0"/>
        <v>517931</v>
      </c>
      <c r="N6" s="7">
        <f t="shared" si="1"/>
        <v>517931</v>
      </c>
      <c r="O6" s="7">
        <f t="shared" si="2"/>
        <v>0</v>
      </c>
    </row>
    <row r="7" spans="1:15" s="8" customFormat="1" ht="158.25" customHeight="1">
      <c r="A7" s="5" t="s">
        <v>2074</v>
      </c>
      <c r="B7" s="5" t="s">
        <v>2407</v>
      </c>
      <c r="C7" s="5" t="s">
        <v>1883</v>
      </c>
      <c r="D7" s="5" t="s">
        <v>960</v>
      </c>
      <c r="E7" s="6">
        <v>40016</v>
      </c>
      <c r="F7" s="5" t="s">
        <v>295</v>
      </c>
      <c r="G7" s="7">
        <v>2288955</v>
      </c>
      <c r="H7" s="7">
        <v>0</v>
      </c>
      <c r="I7" s="7">
        <v>2288955</v>
      </c>
      <c r="J7" s="7">
        <v>0</v>
      </c>
      <c r="K7" s="7">
        <v>0</v>
      </c>
      <c r="M7" s="7">
        <f t="shared" si="0"/>
        <v>2288955</v>
      </c>
      <c r="N7" s="7">
        <f t="shared" si="1"/>
        <v>2288955</v>
      </c>
      <c r="O7" s="7">
        <f t="shared" si="2"/>
        <v>0</v>
      </c>
    </row>
    <row r="8" spans="1:15" s="8" customFormat="1" ht="102">
      <c r="A8" s="5" t="s">
        <v>2088</v>
      </c>
      <c r="B8" s="5" t="s">
        <v>469</v>
      </c>
      <c r="C8" s="5" t="s">
        <v>1883</v>
      </c>
      <c r="D8" s="5" t="s">
        <v>960</v>
      </c>
      <c r="E8" s="6">
        <v>40028</v>
      </c>
      <c r="F8" s="5" t="s">
        <v>295</v>
      </c>
      <c r="G8" s="7">
        <v>221864</v>
      </c>
      <c r="H8" s="7">
        <v>0</v>
      </c>
      <c r="I8" s="7">
        <v>221864</v>
      </c>
      <c r="J8" s="7">
        <v>0</v>
      </c>
      <c r="K8" s="7">
        <v>0</v>
      </c>
      <c r="M8" s="7">
        <f t="shared" si="0"/>
        <v>221864</v>
      </c>
      <c r="N8" s="7">
        <f t="shared" si="1"/>
        <v>221864</v>
      </c>
      <c r="O8" s="7">
        <f t="shared" si="2"/>
        <v>0</v>
      </c>
    </row>
    <row r="9" spans="1:15" s="8" customFormat="1" ht="102">
      <c r="A9" s="5" t="s">
        <v>606</v>
      </c>
      <c r="B9" s="5" t="s">
        <v>607</v>
      </c>
      <c r="C9" s="5" t="s">
        <v>1032</v>
      </c>
      <c r="D9" s="5" t="s">
        <v>960</v>
      </c>
      <c r="E9" s="6">
        <v>39612</v>
      </c>
      <c r="F9" s="5" t="s">
        <v>303</v>
      </c>
      <c r="G9" s="7">
        <v>2133634</v>
      </c>
      <c r="H9" s="7">
        <v>0</v>
      </c>
      <c r="I9" s="7">
        <v>2133634</v>
      </c>
      <c r="J9" s="7">
        <v>0</v>
      </c>
      <c r="K9" s="7">
        <v>0</v>
      </c>
      <c r="M9" s="7">
        <f t="shared" si="0"/>
        <v>2133634</v>
      </c>
      <c r="N9" s="7">
        <f t="shared" si="1"/>
        <v>2133634</v>
      </c>
      <c r="O9" s="7">
        <f t="shared" si="2"/>
        <v>0</v>
      </c>
    </row>
    <row r="10" spans="1:15" s="8" customFormat="1" ht="89.25">
      <c r="A10" s="5" t="s">
        <v>82</v>
      </c>
      <c r="B10" s="5" t="s">
        <v>83</v>
      </c>
      <c r="C10" s="5" t="s">
        <v>6</v>
      </c>
      <c r="D10" s="5" t="s">
        <v>960</v>
      </c>
      <c r="E10" s="6">
        <v>39567</v>
      </c>
      <c r="F10" s="5" t="s">
        <v>295</v>
      </c>
      <c r="G10" s="7">
        <v>3115125</v>
      </c>
      <c r="H10" s="7">
        <v>0</v>
      </c>
      <c r="I10" s="7">
        <v>3115125</v>
      </c>
      <c r="J10" s="7">
        <v>0</v>
      </c>
      <c r="K10" s="7">
        <v>0</v>
      </c>
      <c r="M10" s="7">
        <f t="shared" si="0"/>
        <v>3115125</v>
      </c>
      <c r="N10" s="7">
        <f t="shared" si="1"/>
        <v>3115125</v>
      </c>
      <c r="O10" s="7">
        <f t="shared" si="2"/>
        <v>0</v>
      </c>
    </row>
    <row r="11" spans="1:15" s="8" customFormat="1" ht="127.5">
      <c r="A11" s="5" t="s">
        <v>1502</v>
      </c>
      <c r="B11" s="5" t="s">
        <v>2411</v>
      </c>
      <c r="C11" s="5" t="s">
        <v>6</v>
      </c>
      <c r="D11" s="5" t="s">
        <v>960</v>
      </c>
      <c r="E11" s="6">
        <v>39707</v>
      </c>
      <c r="F11" s="5" t="s">
        <v>303</v>
      </c>
      <c r="G11" s="7">
        <v>1035000</v>
      </c>
      <c r="H11" s="7">
        <v>0</v>
      </c>
      <c r="I11" s="7">
        <v>1035000</v>
      </c>
      <c r="J11" s="7">
        <v>0</v>
      </c>
      <c r="K11" s="7">
        <v>0</v>
      </c>
      <c r="M11" s="7">
        <f t="shared" si="0"/>
        <v>1035000</v>
      </c>
      <c r="N11" s="7">
        <f t="shared" si="1"/>
        <v>1035000</v>
      </c>
      <c r="O11" s="7">
        <f t="shared" si="2"/>
        <v>0</v>
      </c>
    </row>
    <row r="12" spans="1:15" s="8" customFormat="1" ht="89.25">
      <c r="A12" s="5" t="s">
        <v>820</v>
      </c>
      <c r="B12" s="5" t="s">
        <v>821</v>
      </c>
      <c r="C12" s="5" t="s">
        <v>6</v>
      </c>
      <c r="D12" s="5" t="s">
        <v>960</v>
      </c>
      <c r="E12" s="6">
        <v>39707</v>
      </c>
      <c r="F12" s="5" t="s">
        <v>295</v>
      </c>
      <c r="G12" s="7">
        <v>1704392</v>
      </c>
      <c r="H12" s="7">
        <v>0</v>
      </c>
      <c r="I12" s="7">
        <v>1704392</v>
      </c>
      <c r="J12" s="7">
        <v>0</v>
      </c>
      <c r="K12" s="7">
        <v>0</v>
      </c>
      <c r="M12" s="7">
        <f t="shared" si="0"/>
        <v>1704392</v>
      </c>
      <c r="N12" s="7">
        <f t="shared" si="1"/>
        <v>1704392</v>
      </c>
      <c r="O12" s="7">
        <f t="shared" si="2"/>
        <v>0</v>
      </c>
    </row>
    <row r="13" spans="1:15" s="8" customFormat="1" ht="63.75">
      <c r="A13" s="5" t="s">
        <v>825</v>
      </c>
      <c r="B13" s="5" t="s">
        <v>826</v>
      </c>
      <c r="C13" s="5" t="s">
        <v>6</v>
      </c>
      <c r="D13" s="5" t="s">
        <v>960</v>
      </c>
      <c r="E13" s="6">
        <v>39707</v>
      </c>
      <c r="F13" s="5" t="s">
        <v>303</v>
      </c>
      <c r="G13" s="7">
        <v>104562</v>
      </c>
      <c r="H13" s="7">
        <v>0</v>
      </c>
      <c r="I13" s="7">
        <v>104562</v>
      </c>
      <c r="J13" s="7">
        <v>0</v>
      </c>
      <c r="K13" s="7">
        <v>0</v>
      </c>
      <c r="M13" s="7">
        <f t="shared" si="0"/>
        <v>104562</v>
      </c>
      <c r="N13" s="7">
        <f t="shared" si="1"/>
        <v>104562</v>
      </c>
      <c r="O13" s="7">
        <f t="shared" si="2"/>
        <v>0</v>
      </c>
    </row>
    <row r="14" spans="1:15" s="8" customFormat="1" ht="114.75">
      <c r="A14" s="5" t="s">
        <v>1337</v>
      </c>
      <c r="B14" s="5" t="s">
        <v>2433</v>
      </c>
      <c r="C14" s="5" t="s">
        <v>6</v>
      </c>
      <c r="D14" s="5" t="s">
        <v>960</v>
      </c>
      <c r="E14" s="6">
        <v>39829</v>
      </c>
      <c r="F14" s="5" t="s">
        <v>295</v>
      </c>
      <c r="G14" s="7">
        <v>2256850.59</v>
      </c>
      <c r="H14" s="7">
        <v>0</v>
      </c>
      <c r="I14" s="7">
        <v>2256850.59</v>
      </c>
      <c r="J14" s="7">
        <v>0</v>
      </c>
      <c r="K14" s="7">
        <v>0</v>
      </c>
      <c r="M14" s="7">
        <f t="shared" si="0"/>
        <v>2256850.59</v>
      </c>
      <c r="N14" s="7">
        <f t="shared" si="1"/>
        <v>2256850.59</v>
      </c>
      <c r="O14" s="7">
        <f t="shared" si="2"/>
        <v>0</v>
      </c>
    </row>
    <row r="15" spans="1:15" s="8" customFormat="1" ht="127.5">
      <c r="A15" s="5" t="s">
        <v>1338</v>
      </c>
      <c r="B15" s="5" t="s">
        <v>449</v>
      </c>
      <c r="C15" s="5" t="s">
        <v>6</v>
      </c>
      <c r="D15" s="5" t="s">
        <v>960</v>
      </c>
      <c r="E15" s="6">
        <v>39829</v>
      </c>
      <c r="F15" s="5" t="s">
        <v>303</v>
      </c>
      <c r="G15" s="7">
        <v>117000</v>
      </c>
      <c r="H15" s="7">
        <v>0</v>
      </c>
      <c r="I15" s="7">
        <v>117000</v>
      </c>
      <c r="J15" s="7">
        <v>0</v>
      </c>
      <c r="K15" s="7">
        <v>0</v>
      </c>
      <c r="M15" s="7">
        <f t="shared" si="0"/>
        <v>117000</v>
      </c>
      <c r="N15" s="7">
        <f t="shared" si="1"/>
        <v>117000</v>
      </c>
      <c r="O15" s="7">
        <f t="shared" si="2"/>
        <v>0</v>
      </c>
    </row>
    <row r="16" spans="1:15" s="8" customFormat="1" ht="89.25">
      <c r="A16" s="5" t="s">
        <v>1339</v>
      </c>
      <c r="B16" s="5" t="s">
        <v>1864</v>
      </c>
      <c r="C16" s="5" t="s">
        <v>6</v>
      </c>
      <c r="D16" s="5" t="s">
        <v>960</v>
      </c>
      <c r="E16" s="6">
        <v>39829</v>
      </c>
      <c r="F16" s="5" t="s">
        <v>295</v>
      </c>
      <c r="G16" s="7">
        <v>672128</v>
      </c>
      <c r="H16" s="7">
        <v>0</v>
      </c>
      <c r="I16" s="7">
        <v>672128</v>
      </c>
      <c r="J16" s="7">
        <v>0</v>
      </c>
      <c r="K16" s="7">
        <v>0</v>
      </c>
      <c r="M16" s="7">
        <f t="shared" si="0"/>
        <v>672128</v>
      </c>
      <c r="N16" s="7">
        <f t="shared" si="1"/>
        <v>672128</v>
      </c>
      <c r="O16" s="7">
        <f t="shared" si="2"/>
        <v>0</v>
      </c>
    </row>
    <row r="17" spans="1:15" s="8" customFormat="1" ht="127.5">
      <c r="A17" s="5" t="s">
        <v>1340</v>
      </c>
      <c r="B17" s="5" t="s">
        <v>450</v>
      </c>
      <c r="C17" s="5" t="s">
        <v>6</v>
      </c>
      <c r="D17" s="5" t="s">
        <v>960</v>
      </c>
      <c r="E17" s="6">
        <v>39829</v>
      </c>
      <c r="F17" s="5" t="s">
        <v>295</v>
      </c>
      <c r="G17" s="7">
        <v>431819</v>
      </c>
      <c r="H17" s="7">
        <v>0</v>
      </c>
      <c r="I17" s="7">
        <v>431819</v>
      </c>
      <c r="J17" s="7">
        <v>0</v>
      </c>
      <c r="K17" s="7">
        <v>0</v>
      </c>
      <c r="M17" s="7">
        <f t="shared" si="0"/>
        <v>431819</v>
      </c>
      <c r="N17" s="7">
        <f t="shared" si="1"/>
        <v>431819</v>
      </c>
      <c r="O17" s="7">
        <f t="shared" si="2"/>
        <v>0</v>
      </c>
    </row>
    <row r="18" spans="1:15" s="8" customFormat="1" ht="127.5">
      <c r="A18" s="5" t="s">
        <v>1341</v>
      </c>
      <c r="B18" s="5" t="s">
        <v>2434</v>
      </c>
      <c r="C18" s="5" t="s">
        <v>6</v>
      </c>
      <c r="D18" s="5" t="s">
        <v>960</v>
      </c>
      <c r="E18" s="6">
        <v>39829</v>
      </c>
      <c r="F18" s="5" t="s">
        <v>295</v>
      </c>
      <c r="G18" s="7">
        <v>315650</v>
      </c>
      <c r="H18" s="7">
        <v>0</v>
      </c>
      <c r="I18" s="7">
        <v>315650</v>
      </c>
      <c r="J18" s="7">
        <v>0</v>
      </c>
      <c r="K18" s="7">
        <v>0</v>
      </c>
      <c r="M18" s="7">
        <f t="shared" si="0"/>
        <v>315650</v>
      </c>
      <c r="N18" s="7">
        <f t="shared" si="1"/>
        <v>315650</v>
      </c>
      <c r="O18" s="7">
        <f t="shared" si="2"/>
        <v>0</v>
      </c>
    </row>
    <row r="19" spans="1:15" s="8" customFormat="1" ht="127.5">
      <c r="A19" s="5" t="s">
        <v>1463</v>
      </c>
      <c r="B19" s="5" t="s">
        <v>1865</v>
      </c>
      <c r="C19" s="5" t="s">
        <v>6</v>
      </c>
      <c r="D19" s="5" t="s">
        <v>960</v>
      </c>
      <c r="E19" s="6">
        <v>39829</v>
      </c>
      <c r="F19" s="5" t="s">
        <v>295</v>
      </c>
      <c r="G19" s="7">
        <v>343142</v>
      </c>
      <c r="H19" s="7">
        <v>0</v>
      </c>
      <c r="I19" s="7">
        <v>343142</v>
      </c>
      <c r="J19" s="7">
        <v>0</v>
      </c>
      <c r="K19" s="7">
        <v>0</v>
      </c>
      <c r="M19" s="7">
        <f t="shared" si="0"/>
        <v>343142</v>
      </c>
      <c r="N19" s="7">
        <f t="shared" si="1"/>
        <v>343142</v>
      </c>
      <c r="O19" s="7">
        <f t="shared" si="2"/>
        <v>0</v>
      </c>
    </row>
    <row r="20" spans="1:15" s="8" customFormat="1" ht="178.5">
      <c r="A20" s="5" t="s">
        <v>1465</v>
      </c>
      <c r="B20" s="5" t="s">
        <v>451</v>
      </c>
      <c r="C20" s="5" t="s">
        <v>6</v>
      </c>
      <c r="D20" s="5" t="s">
        <v>960</v>
      </c>
      <c r="E20" s="6">
        <v>39835</v>
      </c>
      <c r="F20" s="5" t="s">
        <v>303</v>
      </c>
      <c r="G20" s="7">
        <v>152396</v>
      </c>
      <c r="H20" s="7">
        <v>0</v>
      </c>
      <c r="I20" s="7">
        <v>152396</v>
      </c>
      <c r="J20" s="7">
        <v>0</v>
      </c>
      <c r="K20" s="7">
        <v>0</v>
      </c>
      <c r="M20" s="7">
        <f t="shared" si="0"/>
        <v>152396</v>
      </c>
      <c r="N20" s="7">
        <f t="shared" si="1"/>
        <v>152396</v>
      </c>
      <c r="O20" s="7">
        <f t="shared" si="2"/>
        <v>0</v>
      </c>
    </row>
    <row r="21" spans="1:15" s="8" customFormat="1" ht="191.25">
      <c r="A21" s="5" t="s">
        <v>1466</v>
      </c>
      <c r="B21" s="5" t="s">
        <v>1467</v>
      </c>
      <c r="C21" s="5" t="s">
        <v>6</v>
      </c>
      <c r="D21" s="5" t="s">
        <v>960</v>
      </c>
      <c r="E21" s="6">
        <v>39835</v>
      </c>
      <c r="F21" s="5" t="s">
        <v>303</v>
      </c>
      <c r="G21" s="7">
        <v>20937578</v>
      </c>
      <c r="H21" s="7">
        <v>0</v>
      </c>
      <c r="I21" s="7">
        <v>20937578</v>
      </c>
      <c r="J21" s="7">
        <v>0</v>
      </c>
      <c r="K21" s="7">
        <v>0</v>
      </c>
      <c r="M21" s="7">
        <f t="shared" si="0"/>
        <v>20937578</v>
      </c>
      <c r="N21" s="7">
        <f t="shared" si="1"/>
        <v>20937578</v>
      </c>
      <c r="O21" s="7">
        <f t="shared" si="2"/>
        <v>0</v>
      </c>
    </row>
    <row r="22" spans="1:15" s="8" customFormat="1" ht="182.25" customHeight="1">
      <c r="A22" s="5" t="s">
        <v>1468</v>
      </c>
      <c r="B22" s="5" t="s">
        <v>452</v>
      </c>
      <c r="C22" s="5" t="s">
        <v>6</v>
      </c>
      <c r="D22" s="5" t="s">
        <v>960</v>
      </c>
      <c r="E22" s="6">
        <v>39835</v>
      </c>
      <c r="F22" s="5" t="s">
        <v>295</v>
      </c>
      <c r="G22" s="7">
        <v>5504000</v>
      </c>
      <c r="H22" s="7">
        <v>0</v>
      </c>
      <c r="I22" s="7">
        <v>5504000</v>
      </c>
      <c r="J22" s="7">
        <v>0</v>
      </c>
      <c r="K22" s="7">
        <v>0</v>
      </c>
      <c r="M22" s="7">
        <f t="shared" si="0"/>
        <v>5504000</v>
      </c>
      <c r="N22" s="7">
        <f t="shared" si="1"/>
        <v>5504000</v>
      </c>
      <c r="O22" s="7">
        <f t="shared" si="2"/>
        <v>0</v>
      </c>
    </row>
    <row r="23" spans="1:15" s="8" customFormat="1" ht="143.25" customHeight="1">
      <c r="A23" s="5" t="s">
        <v>1549</v>
      </c>
      <c r="B23" s="5" t="s">
        <v>1550</v>
      </c>
      <c r="C23" s="5" t="s">
        <v>6</v>
      </c>
      <c r="D23" s="5" t="s">
        <v>960</v>
      </c>
      <c r="E23" s="6">
        <v>39849</v>
      </c>
      <c r="F23" s="5" t="s">
        <v>295</v>
      </c>
      <c r="G23" s="7">
        <v>120765</v>
      </c>
      <c r="H23" s="7">
        <v>0</v>
      </c>
      <c r="I23" s="7">
        <v>120765</v>
      </c>
      <c r="J23" s="7">
        <v>0</v>
      </c>
      <c r="K23" s="7">
        <v>0</v>
      </c>
      <c r="M23" s="7">
        <f t="shared" si="0"/>
        <v>120765</v>
      </c>
      <c r="N23" s="7">
        <f t="shared" si="1"/>
        <v>120765</v>
      </c>
      <c r="O23" s="7">
        <f t="shared" si="2"/>
        <v>0</v>
      </c>
    </row>
    <row r="24" spans="1:15" s="8" customFormat="1" ht="76.5">
      <c r="A24" s="5" t="s">
        <v>1384</v>
      </c>
      <c r="B24" s="5" t="s">
        <v>1870</v>
      </c>
      <c r="C24" s="5" t="s">
        <v>6</v>
      </c>
      <c r="D24" s="5" t="s">
        <v>960</v>
      </c>
      <c r="E24" s="6">
        <v>39860</v>
      </c>
      <c r="F24" s="5" t="s">
        <v>295</v>
      </c>
      <c r="G24" s="7">
        <v>392370</v>
      </c>
      <c r="H24" s="7">
        <v>0</v>
      </c>
      <c r="I24" s="7">
        <v>392370</v>
      </c>
      <c r="J24" s="7">
        <v>0</v>
      </c>
      <c r="K24" s="7">
        <v>0</v>
      </c>
      <c r="M24" s="7">
        <f t="shared" si="0"/>
        <v>392370</v>
      </c>
      <c r="N24" s="7">
        <f t="shared" si="1"/>
        <v>392370</v>
      </c>
      <c r="O24" s="7">
        <f t="shared" si="2"/>
        <v>0</v>
      </c>
    </row>
    <row r="25" spans="1:15" s="8" customFormat="1" ht="89.25">
      <c r="A25" s="5" t="s">
        <v>822</v>
      </c>
      <c r="B25" s="5" t="s">
        <v>823</v>
      </c>
      <c r="C25" s="5" t="s">
        <v>824</v>
      </c>
      <c r="D25" s="5" t="s">
        <v>960</v>
      </c>
      <c r="E25" s="6">
        <v>39707</v>
      </c>
      <c r="F25" s="5" t="s">
        <v>295</v>
      </c>
      <c r="G25" s="7">
        <v>425011.67</v>
      </c>
      <c r="H25" s="7">
        <v>0</v>
      </c>
      <c r="I25" s="7">
        <v>425011.67</v>
      </c>
      <c r="J25" s="7">
        <v>0</v>
      </c>
      <c r="K25" s="7">
        <v>0</v>
      </c>
      <c r="M25" s="7">
        <f t="shared" si="0"/>
        <v>425011.67</v>
      </c>
      <c r="N25" s="7">
        <f t="shared" si="1"/>
        <v>425011.67</v>
      </c>
      <c r="O25" s="7">
        <f t="shared" si="2"/>
        <v>0</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O3"/>
  <sheetViews>
    <sheetView zoomScale="75" zoomScaleNormal="75" workbookViewId="0" topLeftCell="A1">
      <selection activeCell="A1" sqref="A1:IV1"/>
    </sheetView>
  </sheetViews>
  <sheetFormatPr defaultColWidth="11.421875" defaultRowHeight="12.75"/>
  <cols>
    <col min="1" max="1" width="13.28125" style="0" customWidth="1"/>
    <col min="2" max="2" width="17.8515625" style="0" customWidth="1"/>
    <col min="3" max="3" width="15.85156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51">
      <c r="A2" s="5" t="s">
        <v>1408</v>
      </c>
      <c r="B2" s="5" t="s">
        <v>1859</v>
      </c>
      <c r="C2" s="5" t="s">
        <v>1409</v>
      </c>
      <c r="D2" s="5" t="s">
        <v>973</v>
      </c>
      <c r="E2" s="6">
        <v>39805</v>
      </c>
      <c r="F2" s="5" t="s">
        <v>295</v>
      </c>
      <c r="G2" s="7">
        <v>17306165</v>
      </c>
      <c r="H2" s="7">
        <v>0</v>
      </c>
      <c r="I2" s="7">
        <v>17306165</v>
      </c>
      <c r="J2" s="7">
        <v>0</v>
      </c>
      <c r="K2" s="7">
        <v>0</v>
      </c>
      <c r="M2" s="7">
        <f>SUM(H2:K2)</f>
        <v>17306165</v>
      </c>
      <c r="N2" s="7">
        <f>G2</f>
        <v>17306165</v>
      </c>
      <c r="O2" s="7">
        <f>+M2-N2</f>
        <v>0</v>
      </c>
    </row>
    <row r="3" spans="1:15" s="8" customFormat="1" ht="127.5">
      <c r="A3" s="5" t="s">
        <v>2072</v>
      </c>
      <c r="B3" s="5" t="s">
        <v>2286</v>
      </c>
      <c r="C3" s="5" t="s">
        <v>2073</v>
      </c>
      <c r="D3" s="5" t="s">
        <v>973</v>
      </c>
      <c r="E3" s="6">
        <v>40011</v>
      </c>
      <c r="F3" s="5" t="s">
        <v>303</v>
      </c>
      <c r="G3" s="7">
        <v>91000</v>
      </c>
      <c r="H3" s="7">
        <v>0</v>
      </c>
      <c r="I3" s="7">
        <v>91000</v>
      </c>
      <c r="J3" s="7">
        <v>0</v>
      </c>
      <c r="K3" s="7">
        <v>0</v>
      </c>
      <c r="M3" s="7">
        <f>SUM(H3:K3)</f>
        <v>91000</v>
      </c>
      <c r="N3" s="7">
        <f>G3</f>
        <v>91000</v>
      </c>
      <c r="O3" s="7">
        <f>+M3-N3</f>
        <v>0</v>
      </c>
    </row>
  </sheetData>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O23"/>
  <sheetViews>
    <sheetView zoomScale="75" zoomScaleNormal="75" workbookViewId="0" topLeftCell="A19">
      <selection activeCell="B21" sqref="B21"/>
    </sheetView>
  </sheetViews>
  <sheetFormatPr defaultColWidth="11.421875" defaultRowHeight="12.75"/>
  <cols>
    <col min="1" max="1" width="13.28125" style="0" customWidth="1"/>
    <col min="2" max="2" width="18.28125" style="0" customWidth="1"/>
    <col min="3" max="3" width="16.5742187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89.25">
      <c r="A2" s="5" t="s">
        <v>1884</v>
      </c>
      <c r="B2" s="5" t="s">
        <v>1885</v>
      </c>
      <c r="C2" s="5" t="s">
        <v>1886</v>
      </c>
      <c r="D2" s="5" t="s">
        <v>957</v>
      </c>
      <c r="E2" s="6">
        <v>39870</v>
      </c>
      <c r="F2" s="5" t="s">
        <v>295</v>
      </c>
      <c r="G2" s="7">
        <v>2315020</v>
      </c>
      <c r="H2" s="7">
        <v>0</v>
      </c>
      <c r="I2" s="7">
        <v>1400000</v>
      </c>
      <c r="J2" s="7">
        <v>915020</v>
      </c>
      <c r="K2" s="7">
        <v>0</v>
      </c>
      <c r="M2" s="7">
        <f aca="true" t="shared" si="0" ref="M2:M23">SUM(H2:K2)</f>
        <v>2315020</v>
      </c>
      <c r="N2" s="7">
        <f aca="true" t="shared" si="1" ref="N2:N23">G2</f>
        <v>2315020</v>
      </c>
      <c r="O2" s="7">
        <f aca="true" t="shared" si="2" ref="O2:O23">+M2-N2</f>
        <v>0</v>
      </c>
    </row>
    <row r="3" spans="1:15" s="8" customFormat="1" ht="165.75">
      <c r="A3" s="5" t="s">
        <v>1752</v>
      </c>
      <c r="B3" s="5" t="s">
        <v>2140</v>
      </c>
      <c r="C3" s="5" t="s">
        <v>2028</v>
      </c>
      <c r="D3" s="5" t="s">
        <v>957</v>
      </c>
      <c r="E3" s="6">
        <v>39730</v>
      </c>
      <c r="F3" s="5" t="s">
        <v>303</v>
      </c>
      <c r="G3" s="7">
        <v>1839505</v>
      </c>
      <c r="H3" s="7">
        <v>192000</v>
      </c>
      <c r="I3" s="7">
        <v>200000</v>
      </c>
      <c r="J3" s="7">
        <v>1447505</v>
      </c>
      <c r="K3" s="7">
        <v>0</v>
      </c>
      <c r="M3" s="7">
        <f t="shared" si="0"/>
        <v>1839505</v>
      </c>
      <c r="N3" s="7">
        <f t="shared" si="1"/>
        <v>1839505</v>
      </c>
      <c r="O3" s="7">
        <f t="shared" si="2"/>
        <v>0</v>
      </c>
    </row>
    <row r="4" spans="1:15" s="8" customFormat="1" ht="165.75">
      <c r="A4" s="5" t="s">
        <v>1086</v>
      </c>
      <c r="B4" s="5" t="s">
        <v>2296</v>
      </c>
      <c r="C4" s="5" t="s">
        <v>1135</v>
      </c>
      <c r="D4" s="5" t="s">
        <v>957</v>
      </c>
      <c r="E4" s="6">
        <v>40116</v>
      </c>
      <c r="F4" s="5" t="s">
        <v>285</v>
      </c>
      <c r="G4" s="7">
        <v>200000</v>
      </c>
      <c r="H4" s="7">
        <v>0</v>
      </c>
      <c r="I4" s="7">
        <v>100000</v>
      </c>
      <c r="J4" s="7">
        <v>0</v>
      </c>
      <c r="K4" s="7">
        <v>100000</v>
      </c>
      <c r="M4" s="7">
        <f t="shared" si="0"/>
        <v>200000</v>
      </c>
      <c r="N4" s="7">
        <f t="shared" si="1"/>
        <v>200000</v>
      </c>
      <c r="O4" s="7">
        <f t="shared" si="2"/>
        <v>0</v>
      </c>
    </row>
    <row r="5" spans="1:15" s="8" customFormat="1" ht="140.25">
      <c r="A5" s="5" t="s">
        <v>741</v>
      </c>
      <c r="B5" s="5" t="s">
        <v>2401</v>
      </c>
      <c r="C5" s="5" t="s">
        <v>1026</v>
      </c>
      <c r="D5" s="5" t="s">
        <v>957</v>
      </c>
      <c r="E5" s="6">
        <v>39646</v>
      </c>
      <c r="F5" s="5" t="s">
        <v>292</v>
      </c>
      <c r="G5" s="7">
        <v>3787441.08</v>
      </c>
      <c r="H5" s="7">
        <v>950378.6</v>
      </c>
      <c r="I5" s="7">
        <v>950378.6</v>
      </c>
      <c r="J5" s="7">
        <v>0</v>
      </c>
      <c r="K5" s="7">
        <v>1886683.88</v>
      </c>
      <c r="M5" s="7">
        <f t="shared" si="0"/>
        <v>3787441.08</v>
      </c>
      <c r="N5" s="7">
        <f t="shared" si="1"/>
        <v>3787441.08</v>
      </c>
      <c r="O5" s="7">
        <f t="shared" si="2"/>
        <v>0</v>
      </c>
    </row>
    <row r="6" spans="1:15" s="8" customFormat="1" ht="127.5">
      <c r="A6" s="5" t="s">
        <v>2164</v>
      </c>
      <c r="B6" s="5" t="s">
        <v>2165</v>
      </c>
      <c r="C6" s="5" t="s">
        <v>2166</v>
      </c>
      <c r="D6" s="5" t="s">
        <v>957</v>
      </c>
      <c r="E6" s="6">
        <v>39745</v>
      </c>
      <c r="F6" s="5" t="s">
        <v>343</v>
      </c>
      <c r="G6" s="7">
        <v>400000</v>
      </c>
      <c r="H6" s="7">
        <v>0</v>
      </c>
      <c r="I6" s="7">
        <v>380000</v>
      </c>
      <c r="J6" s="7">
        <v>20000</v>
      </c>
      <c r="K6" s="7">
        <v>0</v>
      </c>
      <c r="M6" s="7">
        <f t="shared" si="0"/>
        <v>400000</v>
      </c>
      <c r="N6" s="7">
        <f t="shared" si="1"/>
        <v>400000</v>
      </c>
      <c r="O6" s="7">
        <f t="shared" si="2"/>
        <v>0</v>
      </c>
    </row>
    <row r="7" spans="1:15" s="8" customFormat="1" ht="102">
      <c r="A7" s="5" t="s">
        <v>1746</v>
      </c>
      <c r="B7" s="5" t="s">
        <v>1599</v>
      </c>
      <c r="C7" s="5" t="s">
        <v>1747</v>
      </c>
      <c r="D7" s="5" t="s">
        <v>957</v>
      </c>
      <c r="E7" s="6">
        <v>39749</v>
      </c>
      <c r="F7" s="5" t="s">
        <v>351</v>
      </c>
      <c r="G7" s="7">
        <v>157600</v>
      </c>
      <c r="H7" s="7">
        <v>0</v>
      </c>
      <c r="I7" s="7">
        <v>40000</v>
      </c>
      <c r="J7" s="7">
        <v>0</v>
      </c>
      <c r="K7" s="7">
        <v>117600</v>
      </c>
      <c r="M7" s="7">
        <f t="shared" si="0"/>
        <v>157600</v>
      </c>
      <c r="N7" s="7">
        <f t="shared" si="1"/>
        <v>157600</v>
      </c>
      <c r="O7" s="7">
        <f t="shared" si="2"/>
        <v>0</v>
      </c>
    </row>
    <row r="8" spans="1:15" s="8" customFormat="1" ht="102">
      <c r="A8" s="5" t="s">
        <v>1961</v>
      </c>
      <c r="B8" s="5" t="s">
        <v>2274</v>
      </c>
      <c r="C8" s="5" t="s">
        <v>2039</v>
      </c>
      <c r="D8" s="5" t="s">
        <v>957</v>
      </c>
      <c r="E8" s="6">
        <v>39953</v>
      </c>
      <c r="F8" s="5" t="s">
        <v>295</v>
      </c>
      <c r="G8" s="7">
        <v>4044990</v>
      </c>
      <c r="H8" s="7">
        <v>0</v>
      </c>
      <c r="I8" s="7">
        <v>4044990</v>
      </c>
      <c r="J8" s="7">
        <v>0</v>
      </c>
      <c r="K8" s="7">
        <v>0</v>
      </c>
      <c r="M8" s="7">
        <f t="shared" si="0"/>
        <v>4044990</v>
      </c>
      <c r="N8" s="7">
        <f t="shared" si="1"/>
        <v>4044990</v>
      </c>
      <c r="O8" s="7">
        <f t="shared" si="2"/>
        <v>0</v>
      </c>
    </row>
    <row r="9" spans="1:15" s="8" customFormat="1" ht="76.5">
      <c r="A9" s="5" t="s">
        <v>57</v>
      </c>
      <c r="B9" s="5" t="s">
        <v>58</v>
      </c>
      <c r="C9" s="5" t="s">
        <v>1129</v>
      </c>
      <c r="D9" s="5" t="s">
        <v>957</v>
      </c>
      <c r="E9" s="6">
        <v>39542</v>
      </c>
      <c r="F9" s="5" t="s">
        <v>303</v>
      </c>
      <c r="G9" s="7">
        <v>422000</v>
      </c>
      <c r="H9" s="7">
        <v>0</v>
      </c>
      <c r="I9" s="7">
        <v>310000</v>
      </c>
      <c r="J9" s="7">
        <v>112000</v>
      </c>
      <c r="K9" s="7">
        <v>0</v>
      </c>
      <c r="M9" s="7">
        <f t="shared" si="0"/>
        <v>422000</v>
      </c>
      <c r="N9" s="7">
        <f t="shared" si="1"/>
        <v>422000</v>
      </c>
      <c r="O9" s="7">
        <f t="shared" si="2"/>
        <v>0</v>
      </c>
    </row>
    <row r="10" spans="1:15" s="8" customFormat="1" ht="140.25">
      <c r="A10" s="5" t="s">
        <v>845</v>
      </c>
      <c r="B10" s="5" t="s">
        <v>846</v>
      </c>
      <c r="C10" s="5" t="s">
        <v>1129</v>
      </c>
      <c r="D10" s="5" t="s">
        <v>957</v>
      </c>
      <c r="E10" s="6">
        <v>39674</v>
      </c>
      <c r="F10" s="5" t="s">
        <v>303</v>
      </c>
      <c r="G10" s="7">
        <v>110000</v>
      </c>
      <c r="H10" s="7">
        <v>0</v>
      </c>
      <c r="I10" s="7">
        <v>30000</v>
      </c>
      <c r="J10" s="7">
        <v>0</v>
      </c>
      <c r="K10" s="7">
        <v>80000</v>
      </c>
      <c r="M10" s="7">
        <f t="shared" si="0"/>
        <v>110000</v>
      </c>
      <c r="N10" s="7">
        <f t="shared" si="1"/>
        <v>110000</v>
      </c>
      <c r="O10" s="7">
        <f t="shared" si="2"/>
        <v>0</v>
      </c>
    </row>
    <row r="11" spans="1:15" s="8" customFormat="1" ht="102">
      <c r="A11" s="5" t="s">
        <v>1722</v>
      </c>
      <c r="B11" s="5" t="s">
        <v>1813</v>
      </c>
      <c r="C11" s="5" t="s">
        <v>1129</v>
      </c>
      <c r="D11" s="5" t="s">
        <v>957</v>
      </c>
      <c r="E11" s="6">
        <v>39729</v>
      </c>
      <c r="F11" s="5" t="s">
        <v>303</v>
      </c>
      <c r="G11" s="7">
        <v>2555032</v>
      </c>
      <c r="H11" s="7">
        <v>0</v>
      </c>
      <c r="I11" s="7">
        <v>2555032</v>
      </c>
      <c r="J11" s="7">
        <v>0</v>
      </c>
      <c r="K11" s="7">
        <v>0</v>
      </c>
      <c r="M11" s="7">
        <f t="shared" si="0"/>
        <v>2555032</v>
      </c>
      <c r="N11" s="7">
        <f t="shared" si="1"/>
        <v>2555032</v>
      </c>
      <c r="O11" s="7">
        <f t="shared" si="2"/>
        <v>0</v>
      </c>
    </row>
    <row r="12" spans="1:15" s="8" customFormat="1" ht="204">
      <c r="A12" s="5" t="s">
        <v>1751</v>
      </c>
      <c r="B12" s="5" t="s">
        <v>1819</v>
      </c>
      <c r="C12" s="5" t="s">
        <v>1129</v>
      </c>
      <c r="D12" s="5" t="s">
        <v>957</v>
      </c>
      <c r="E12" s="6">
        <v>39730</v>
      </c>
      <c r="F12" s="5" t="s">
        <v>303</v>
      </c>
      <c r="G12" s="7">
        <v>25711328.1</v>
      </c>
      <c r="H12" s="7">
        <v>0</v>
      </c>
      <c r="I12" s="7">
        <v>25711328.1</v>
      </c>
      <c r="J12" s="7">
        <v>0</v>
      </c>
      <c r="K12" s="7">
        <v>0</v>
      </c>
      <c r="M12" s="7">
        <f t="shared" si="0"/>
        <v>25711328.1</v>
      </c>
      <c r="N12" s="7">
        <f t="shared" si="1"/>
        <v>25711328.1</v>
      </c>
      <c r="O12" s="7">
        <f t="shared" si="2"/>
        <v>0</v>
      </c>
    </row>
    <row r="13" spans="1:15" s="8" customFormat="1" ht="127.5">
      <c r="A13" s="5" t="s">
        <v>625</v>
      </c>
      <c r="B13" s="5" t="s">
        <v>1600</v>
      </c>
      <c r="C13" s="5" t="s">
        <v>1129</v>
      </c>
      <c r="D13" s="5" t="s">
        <v>957</v>
      </c>
      <c r="E13" s="6">
        <v>39750</v>
      </c>
      <c r="F13" s="5" t="s">
        <v>375</v>
      </c>
      <c r="G13" s="7">
        <v>196831.36</v>
      </c>
      <c r="H13" s="7">
        <v>0</v>
      </c>
      <c r="I13" s="7">
        <v>25000</v>
      </c>
      <c r="J13" s="7">
        <v>0</v>
      </c>
      <c r="K13" s="7">
        <v>171831.36</v>
      </c>
      <c r="M13" s="7">
        <f t="shared" si="0"/>
        <v>196831.36</v>
      </c>
      <c r="N13" s="7">
        <f t="shared" si="1"/>
        <v>196831.36</v>
      </c>
      <c r="O13" s="7">
        <f t="shared" si="2"/>
        <v>0</v>
      </c>
    </row>
    <row r="14" spans="1:15" s="8" customFormat="1" ht="102">
      <c r="A14" s="5" t="s">
        <v>1297</v>
      </c>
      <c r="B14" s="5" t="s">
        <v>1602</v>
      </c>
      <c r="C14" s="5" t="s">
        <v>1129</v>
      </c>
      <c r="D14" s="5" t="s">
        <v>957</v>
      </c>
      <c r="E14" s="6">
        <v>39776</v>
      </c>
      <c r="F14" s="5" t="s">
        <v>356</v>
      </c>
      <c r="G14" s="7">
        <v>2674004</v>
      </c>
      <c r="H14" s="7">
        <v>300000</v>
      </c>
      <c r="I14" s="7">
        <v>300000</v>
      </c>
      <c r="J14" s="7">
        <v>1852004</v>
      </c>
      <c r="K14" s="7">
        <v>222000</v>
      </c>
      <c r="M14" s="7">
        <f t="shared" si="0"/>
        <v>2674004</v>
      </c>
      <c r="N14" s="7">
        <f t="shared" si="1"/>
        <v>2674004</v>
      </c>
      <c r="O14" s="7">
        <f t="shared" si="2"/>
        <v>0</v>
      </c>
    </row>
    <row r="15" spans="1:15" s="8" customFormat="1" ht="102">
      <c r="A15" s="5" t="s">
        <v>1312</v>
      </c>
      <c r="B15" s="5" t="s">
        <v>1603</v>
      </c>
      <c r="C15" s="5" t="s">
        <v>1129</v>
      </c>
      <c r="D15" s="5" t="s">
        <v>957</v>
      </c>
      <c r="E15" s="6">
        <v>39784</v>
      </c>
      <c r="F15" s="5" t="s">
        <v>319</v>
      </c>
      <c r="G15" s="7">
        <v>78000</v>
      </c>
      <c r="H15" s="7">
        <v>0</v>
      </c>
      <c r="I15" s="7">
        <v>20000</v>
      </c>
      <c r="J15" s="7">
        <v>58000</v>
      </c>
      <c r="K15" s="7">
        <v>0</v>
      </c>
      <c r="M15" s="7">
        <f t="shared" si="0"/>
        <v>78000</v>
      </c>
      <c r="N15" s="7">
        <f t="shared" si="1"/>
        <v>78000</v>
      </c>
      <c r="O15" s="7">
        <f t="shared" si="2"/>
        <v>0</v>
      </c>
    </row>
    <row r="16" spans="1:15" s="8" customFormat="1" ht="89.25">
      <c r="A16" s="5" t="s">
        <v>1957</v>
      </c>
      <c r="B16" s="5" t="s">
        <v>1958</v>
      </c>
      <c r="C16" s="5" t="s">
        <v>1129</v>
      </c>
      <c r="D16" s="5" t="s">
        <v>957</v>
      </c>
      <c r="E16" s="6">
        <v>39952</v>
      </c>
      <c r="F16" s="5" t="s">
        <v>295</v>
      </c>
      <c r="G16" s="7">
        <v>744250</v>
      </c>
      <c r="H16" s="7">
        <v>0</v>
      </c>
      <c r="I16" s="7">
        <v>744250</v>
      </c>
      <c r="J16" s="7">
        <v>0</v>
      </c>
      <c r="K16" s="7">
        <v>0</v>
      </c>
      <c r="M16" s="7">
        <f t="shared" si="0"/>
        <v>744250</v>
      </c>
      <c r="N16" s="7">
        <f t="shared" si="1"/>
        <v>744250</v>
      </c>
      <c r="O16" s="7">
        <f t="shared" si="2"/>
        <v>0</v>
      </c>
    </row>
    <row r="17" spans="1:15" s="8" customFormat="1" ht="63.75">
      <c r="A17" s="5" t="s">
        <v>1959</v>
      </c>
      <c r="B17" s="5" t="s">
        <v>1960</v>
      </c>
      <c r="C17" s="5" t="s">
        <v>1129</v>
      </c>
      <c r="D17" s="5" t="s">
        <v>957</v>
      </c>
      <c r="E17" s="6">
        <v>39952</v>
      </c>
      <c r="F17" s="5" t="s">
        <v>295</v>
      </c>
      <c r="G17" s="7">
        <v>5406233</v>
      </c>
      <c r="H17" s="7">
        <v>0</v>
      </c>
      <c r="I17" s="7">
        <v>5406233</v>
      </c>
      <c r="J17" s="7">
        <v>0</v>
      </c>
      <c r="K17" s="7">
        <v>0</v>
      </c>
      <c r="M17" s="7">
        <f t="shared" si="0"/>
        <v>5406233</v>
      </c>
      <c r="N17" s="7">
        <f t="shared" si="1"/>
        <v>5406233</v>
      </c>
      <c r="O17" s="7">
        <f t="shared" si="2"/>
        <v>0</v>
      </c>
    </row>
    <row r="18" spans="1:15" s="8" customFormat="1" ht="114.75">
      <c r="A18" s="5" t="s">
        <v>1962</v>
      </c>
      <c r="B18" s="5" t="s">
        <v>2259</v>
      </c>
      <c r="C18" s="5" t="s">
        <v>1129</v>
      </c>
      <c r="D18" s="5" t="s">
        <v>957</v>
      </c>
      <c r="E18" s="6">
        <v>39953</v>
      </c>
      <c r="F18" s="5" t="s">
        <v>295</v>
      </c>
      <c r="G18" s="7">
        <v>8866243</v>
      </c>
      <c r="H18" s="7">
        <v>0</v>
      </c>
      <c r="I18" s="7">
        <v>8866243</v>
      </c>
      <c r="J18" s="7">
        <v>0</v>
      </c>
      <c r="K18" s="7">
        <v>0</v>
      </c>
      <c r="M18" s="7">
        <f t="shared" si="0"/>
        <v>8866243</v>
      </c>
      <c r="N18" s="7">
        <f t="shared" si="1"/>
        <v>8866243</v>
      </c>
      <c r="O18" s="7">
        <f t="shared" si="2"/>
        <v>0</v>
      </c>
    </row>
    <row r="19" spans="1:15" s="8" customFormat="1" ht="153">
      <c r="A19" s="5" t="s">
        <v>1561</v>
      </c>
      <c r="B19" s="5" t="s">
        <v>2280</v>
      </c>
      <c r="C19" s="5" t="s">
        <v>1129</v>
      </c>
      <c r="D19" s="5" t="s">
        <v>957</v>
      </c>
      <c r="E19" s="6">
        <v>39982</v>
      </c>
      <c r="F19" s="5" t="s">
        <v>295</v>
      </c>
      <c r="G19" s="7">
        <v>7398512</v>
      </c>
      <c r="H19" s="7">
        <v>2105000</v>
      </c>
      <c r="I19" s="7">
        <v>3318512</v>
      </c>
      <c r="J19" s="7">
        <v>1875000</v>
      </c>
      <c r="K19" s="7">
        <v>100000</v>
      </c>
      <c r="M19" s="7">
        <f t="shared" si="0"/>
        <v>7398512</v>
      </c>
      <c r="N19" s="7">
        <f t="shared" si="1"/>
        <v>7398512</v>
      </c>
      <c r="O19" s="7">
        <f t="shared" si="2"/>
        <v>0</v>
      </c>
    </row>
    <row r="20" spans="1:15" s="8" customFormat="1" ht="127.5">
      <c r="A20" s="5" t="s">
        <v>1643</v>
      </c>
      <c r="B20" s="5" t="s">
        <v>2470</v>
      </c>
      <c r="C20" s="5" t="s">
        <v>1644</v>
      </c>
      <c r="D20" s="5" t="s">
        <v>957</v>
      </c>
      <c r="E20" s="6">
        <v>39722</v>
      </c>
      <c r="F20" s="5" t="s">
        <v>303</v>
      </c>
      <c r="G20" s="7">
        <v>3594274</v>
      </c>
      <c r="H20" s="7">
        <v>2188682</v>
      </c>
      <c r="I20" s="7">
        <v>1405592</v>
      </c>
      <c r="J20" s="7">
        <v>0</v>
      </c>
      <c r="K20" s="7">
        <v>0</v>
      </c>
      <c r="M20" s="7">
        <f t="shared" si="0"/>
        <v>3594274</v>
      </c>
      <c r="N20" s="7">
        <f t="shared" si="1"/>
        <v>3594274</v>
      </c>
      <c r="O20" s="7">
        <f t="shared" si="2"/>
        <v>0</v>
      </c>
    </row>
    <row r="21" spans="1:15" s="8" customFormat="1" ht="127.5">
      <c r="A21" s="5" t="s">
        <v>1503</v>
      </c>
      <c r="B21" s="5" t="s">
        <v>1504</v>
      </c>
      <c r="C21" s="5" t="s">
        <v>1505</v>
      </c>
      <c r="D21" s="5" t="s">
        <v>957</v>
      </c>
      <c r="E21" s="6">
        <v>39723</v>
      </c>
      <c r="F21" s="5" t="s">
        <v>304</v>
      </c>
      <c r="G21" s="7">
        <v>7710427</v>
      </c>
      <c r="H21" s="7">
        <v>7480427</v>
      </c>
      <c r="I21" s="7">
        <v>230000</v>
      </c>
      <c r="J21" s="7">
        <v>0</v>
      </c>
      <c r="K21" s="7">
        <v>0</v>
      </c>
      <c r="M21" s="7">
        <f t="shared" si="0"/>
        <v>7710427</v>
      </c>
      <c r="N21" s="7">
        <f t="shared" si="1"/>
        <v>7710427</v>
      </c>
      <c r="O21" s="7">
        <f t="shared" si="2"/>
        <v>0</v>
      </c>
    </row>
    <row r="22" spans="1:15" s="8" customFormat="1" ht="191.25">
      <c r="A22" s="5" t="s">
        <v>837</v>
      </c>
      <c r="B22" s="5" t="s">
        <v>1581</v>
      </c>
      <c r="C22" s="5" t="s">
        <v>2446</v>
      </c>
      <c r="D22" s="5" t="s">
        <v>957</v>
      </c>
      <c r="E22" s="6">
        <v>39674</v>
      </c>
      <c r="F22" s="5" t="s">
        <v>330</v>
      </c>
      <c r="G22" s="7">
        <v>1036371</v>
      </c>
      <c r="H22" s="7">
        <v>0</v>
      </c>
      <c r="I22" s="7">
        <v>946371</v>
      </c>
      <c r="J22" s="7">
        <v>0</v>
      </c>
      <c r="K22" s="7">
        <v>90000</v>
      </c>
      <c r="M22" s="7">
        <f t="shared" si="0"/>
        <v>1036371</v>
      </c>
      <c r="N22" s="7">
        <f t="shared" si="1"/>
        <v>1036371</v>
      </c>
      <c r="O22" s="7">
        <f t="shared" si="2"/>
        <v>0</v>
      </c>
    </row>
    <row r="23" spans="1:15" s="8" customFormat="1" ht="102">
      <c r="A23" s="5" t="s">
        <v>880</v>
      </c>
      <c r="B23" s="5" t="s">
        <v>881</v>
      </c>
      <c r="C23" s="5" t="s">
        <v>2026</v>
      </c>
      <c r="D23" s="5" t="s">
        <v>957</v>
      </c>
      <c r="E23" s="6">
        <v>39715</v>
      </c>
      <c r="F23" s="5" t="s">
        <v>303</v>
      </c>
      <c r="G23" s="7">
        <v>845074</v>
      </c>
      <c r="H23" s="7">
        <v>0</v>
      </c>
      <c r="I23" s="7">
        <v>845074</v>
      </c>
      <c r="J23" s="7">
        <v>0</v>
      </c>
      <c r="K23" s="7">
        <v>0</v>
      </c>
      <c r="M23" s="7">
        <f t="shared" si="0"/>
        <v>845074</v>
      </c>
      <c r="N23" s="7">
        <f t="shared" si="1"/>
        <v>845074</v>
      </c>
      <c r="O23" s="7">
        <f t="shared" si="2"/>
        <v>0</v>
      </c>
    </row>
  </sheetData>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O25"/>
  <sheetViews>
    <sheetView zoomScale="75" zoomScaleNormal="75" workbookViewId="0" topLeftCell="A1">
      <selection activeCell="A20" sqref="A20"/>
    </sheetView>
  </sheetViews>
  <sheetFormatPr defaultColWidth="11.421875" defaultRowHeight="12.75"/>
  <cols>
    <col min="1" max="1" width="13.140625" style="0" customWidth="1"/>
    <col min="2" max="2" width="17.28125" style="0" customWidth="1"/>
    <col min="3" max="3" width="21.28125" style="0" customWidth="1"/>
  </cols>
  <sheetData>
    <row r="1" spans="1:15" s="12" customFormat="1" ht="12.75">
      <c r="A1" s="9" t="s">
        <v>981</v>
      </c>
      <c r="B1" s="9" t="s">
        <v>982</v>
      </c>
      <c r="C1" s="9" t="s">
        <v>983</v>
      </c>
      <c r="D1" s="9" t="s">
        <v>984</v>
      </c>
      <c r="E1" s="10" t="s">
        <v>985</v>
      </c>
      <c r="F1" s="9" t="s">
        <v>986</v>
      </c>
      <c r="G1" s="11" t="s">
        <v>987</v>
      </c>
      <c r="H1" s="11" t="s">
        <v>988</v>
      </c>
      <c r="I1" s="11" t="s">
        <v>989</v>
      </c>
      <c r="J1" s="11" t="s">
        <v>990</v>
      </c>
      <c r="K1" s="11" t="s">
        <v>991</v>
      </c>
      <c r="L1" s="10"/>
      <c r="M1" s="10"/>
      <c r="N1" s="10"/>
      <c r="O1" s="10"/>
    </row>
    <row r="2" spans="1:15" s="8" customFormat="1" ht="127.5">
      <c r="A2" s="5" t="s">
        <v>810</v>
      </c>
      <c r="B2" s="5" t="s">
        <v>811</v>
      </c>
      <c r="C2" s="5" t="s">
        <v>2024</v>
      </c>
      <c r="D2" s="5" t="s">
        <v>958</v>
      </c>
      <c r="E2" s="6">
        <v>39707</v>
      </c>
      <c r="F2" s="5" t="s">
        <v>303</v>
      </c>
      <c r="G2" s="7">
        <v>900000</v>
      </c>
      <c r="H2" s="7">
        <v>0</v>
      </c>
      <c r="I2" s="7">
        <v>900000</v>
      </c>
      <c r="J2" s="7">
        <v>0</v>
      </c>
      <c r="K2" s="7">
        <v>0</v>
      </c>
      <c r="M2" s="7">
        <f aca="true" t="shared" si="0" ref="M2:M25">SUM(H2:K2)</f>
        <v>900000</v>
      </c>
      <c r="N2" s="7">
        <f aca="true" t="shared" si="1" ref="N2:N25">G2</f>
        <v>900000</v>
      </c>
      <c r="O2" s="7">
        <f aca="true" t="shared" si="2" ref="O2:O25">+M2-N2</f>
        <v>0</v>
      </c>
    </row>
    <row r="3" spans="1:15" s="8" customFormat="1" ht="79.5" customHeight="1">
      <c r="A3" s="5" t="s">
        <v>663</v>
      </c>
      <c r="B3" s="5" t="s">
        <v>1700</v>
      </c>
      <c r="C3" s="5" t="s">
        <v>723</v>
      </c>
      <c r="D3" s="5" t="s">
        <v>958</v>
      </c>
      <c r="E3" s="6">
        <v>39637</v>
      </c>
      <c r="F3" s="5" t="s">
        <v>303</v>
      </c>
      <c r="G3" s="7">
        <v>24236396</v>
      </c>
      <c r="H3" s="7">
        <v>0</v>
      </c>
      <c r="I3" s="7">
        <v>24236396</v>
      </c>
      <c r="J3" s="7">
        <v>0</v>
      </c>
      <c r="K3" s="7">
        <v>0</v>
      </c>
      <c r="M3" s="7">
        <f t="shared" si="0"/>
        <v>24236396</v>
      </c>
      <c r="N3" s="7">
        <f t="shared" si="1"/>
        <v>24236396</v>
      </c>
      <c r="O3" s="7">
        <f t="shared" si="2"/>
        <v>0</v>
      </c>
    </row>
    <row r="4" spans="1:15" s="8" customFormat="1" ht="63.75">
      <c r="A4" s="5" t="s">
        <v>721</v>
      </c>
      <c r="B4" s="5" t="s">
        <v>722</v>
      </c>
      <c r="C4" s="5" t="s">
        <v>723</v>
      </c>
      <c r="D4" s="5" t="s">
        <v>958</v>
      </c>
      <c r="E4" s="6">
        <v>39644</v>
      </c>
      <c r="F4" s="5" t="s">
        <v>295</v>
      </c>
      <c r="G4" s="7">
        <v>2301000</v>
      </c>
      <c r="H4" s="7">
        <v>0</v>
      </c>
      <c r="I4" s="7">
        <v>2301000</v>
      </c>
      <c r="J4" s="7">
        <v>0</v>
      </c>
      <c r="K4" s="7">
        <v>0</v>
      </c>
      <c r="M4" s="7">
        <f t="shared" si="0"/>
        <v>2301000</v>
      </c>
      <c r="N4" s="7">
        <f t="shared" si="1"/>
        <v>2301000</v>
      </c>
      <c r="O4" s="7">
        <f t="shared" si="2"/>
        <v>0</v>
      </c>
    </row>
    <row r="5" spans="1:15" s="8" customFormat="1" ht="63.75">
      <c r="A5" s="5" t="s">
        <v>772</v>
      </c>
      <c r="B5" s="5" t="s">
        <v>773</v>
      </c>
      <c r="C5" s="5" t="s">
        <v>723</v>
      </c>
      <c r="D5" s="5" t="s">
        <v>958</v>
      </c>
      <c r="E5" s="6">
        <v>39647</v>
      </c>
      <c r="F5" s="5" t="s">
        <v>295</v>
      </c>
      <c r="G5" s="7">
        <v>2320868</v>
      </c>
      <c r="H5" s="7">
        <v>0</v>
      </c>
      <c r="I5" s="7">
        <v>2320868</v>
      </c>
      <c r="J5" s="7">
        <v>0</v>
      </c>
      <c r="K5" s="7">
        <v>0</v>
      </c>
      <c r="M5" s="7">
        <f t="shared" si="0"/>
        <v>2320868</v>
      </c>
      <c r="N5" s="7">
        <f t="shared" si="1"/>
        <v>2320868</v>
      </c>
      <c r="O5" s="7">
        <f t="shared" si="2"/>
        <v>0</v>
      </c>
    </row>
    <row r="6" spans="1:15" s="8" customFormat="1" ht="93" customHeight="1">
      <c r="A6" s="5" t="s">
        <v>817</v>
      </c>
      <c r="B6" s="5" t="s">
        <v>818</v>
      </c>
      <c r="C6" s="5" t="s">
        <v>819</v>
      </c>
      <c r="D6" s="5" t="s">
        <v>958</v>
      </c>
      <c r="E6" s="6">
        <v>39707</v>
      </c>
      <c r="F6" s="5" t="s">
        <v>295</v>
      </c>
      <c r="G6" s="7">
        <v>1389100</v>
      </c>
      <c r="H6" s="7">
        <v>0</v>
      </c>
      <c r="I6" s="7">
        <v>1389100</v>
      </c>
      <c r="J6" s="7">
        <v>0</v>
      </c>
      <c r="K6" s="7">
        <v>0</v>
      </c>
      <c r="M6" s="7">
        <f t="shared" si="0"/>
        <v>1389100</v>
      </c>
      <c r="N6" s="7">
        <f t="shared" si="1"/>
        <v>1389100</v>
      </c>
      <c r="O6" s="7">
        <f t="shared" si="2"/>
        <v>0</v>
      </c>
    </row>
    <row r="7" spans="1:15" s="8" customFormat="1" ht="114.75">
      <c r="A7" s="5" t="s">
        <v>238</v>
      </c>
      <c r="B7" s="5" t="s">
        <v>239</v>
      </c>
      <c r="C7" s="5" t="s">
        <v>1032</v>
      </c>
      <c r="D7" s="5" t="s">
        <v>958</v>
      </c>
      <c r="E7" s="6">
        <v>39623</v>
      </c>
      <c r="F7" s="5" t="s">
        <v>295</v>
      </c>
      <c r="G7" s="7">
        <v>12801000</v>
      </c>
      <c r="H7" s="7">
        <v>0</v>
      </c>
      <c r="I7" s="7">
        <v>12801000</v>
      </c>
      <c r="J7" s="7">
        <v>0</v>
      </c>
      <c r="K7" s="7">
        <v>0</v>
      </c>
      <c r="M7" s="7">
        <f t="shared" si="0"/>
        <v>12801000</v>
      </c>
      <c r="N7" s="7">
        <f t="shared" si="1"/>
        <v>12801000</v>
      </c>
      <c r="O7" s="7">
        <f t="shared" si="2"/>
        <v>0</v>
      </c>
    </row>
    <row r="8" spans="1:15" s="8" customFormat="1" ht="165.75">
      <c r="A8" s="5" t="s">
        <v>1433</v>
      </c>
      <c r="B8" s="5" t="s">
        <v>1862</v>
      </c>
      <c r="C8" s="5" t="s">
        <v>1032</v>
      </c>
      <c r="D8" s="5" t="s">
        <v>958</v>
      </c>
      <c r="E8" s="6">
        <v>39819</v>
      </c>
      <c r="F8" s="5" t="s">
        <v>303</v>
      </c>
      <c r="G8" s="7">
        <v>450500</v>
      </c>
      <c r="H8" s="7">
        <v>0</v>
      </c>
      <c r="I8" s="7">
        <v>450500</v>
      </c>
      <c r="J8" s="7">
        <v>0</v>
      </c>
      <c r="K8" s="7">
        <v>0</v>
      </c>
      <c r="M8" s="7">
        <f t="shared" si="0"/>
        <v>450500</v>
      </c>
      <c r="N8" s="7">
        <f t="shared" si="1"/>
        <v>450500</v>
      </c>
      <c r="O8" s="7">
        <f t="shared" si="2"/>
        <v>0</v>
      </c>
    </row>
    <row r="9" spans="1:15" s="8" customFormat="1" ht="89.25">
      <c r="A9" s="5" t="s">
        <v>719</v>
      </c>
      <c r="B9" s="5" t="s">
        <v>720</v>
      </c>
      <c r="C9" s="5" t="s">
        <v>1027</v>
      </c>
      <c r="D9" s="5" t="s">
        <v>958</v>
      </c>
      <c r="E9" s="6">
        <v>39644</v>
      </c>
      <c r="F9" s="5" t="s">
        <v>295</v>
      </c>
      <c r="G9" s="7">
        <v>2302000</v>
      </c>
      <c r="H9" s="7">
        <v>0</v>
      </c>
      <c r="I9" s="7">
        <v>2302000</v>
      </c>
      <c r="J9" s="7">
        <v>0</v>
      </c>
      <c r="K9" s="7">
        <v>0</v>
      </c>
      <c r="M9" s="7">
        <f t="shared" si="0"/>
        <v>2302000</v>
      </c>
      <c r="N9" s="7">
        <f t="shared" si="1"/>
        <v>2302000</v>
      </c>
      <c r="O9" s="7">
        <f t="shared" si="2"/>
        <v>0</v>
      </c>
    </row>
    <row r="10" spans="1:15" s="8" customFormat="1" ht="63.75">
      <c r="A10" s="5" t="s">
        <v>417</v>
      </c>
      <c r="B10" s="5" t="s">
        <v>418</v>
      </c>
      <c r="C10" s="5" t="s">
        <v>1027</v>
      </c>
      <c r="D10" s="5" t="s">
        <v>958</v>
      </c>
      <c r="E10" s="6">
        <v>39647</v>
      </c>
      <c r="F10" s="5" t="s">
        <v>295</v>
      </c>
      <c r="G10" s="7">
        <v>585200</v>
      </c>
      <c r="H10" s="7">
        <v>0</v>
      </c>
      <c r="I10" s="7">
        <v>585200</v>
      </c>
      <c r="J10" s="7">
        <v>0</v>
      </c>
      <c r="K10" s="7">
        <v>0</v>
      </c>
      <c r="M10" s="7">
        <f t="shared" si="0"/>
        <v>585200</v>
      </c>
      <c r="N10" s="7">
        <f t="shared" si="1"/>
        <v>585200</v>
      </c>
      <c r="O10" s="7">
        <f t="shared" si="2"/>
        <v>0</v>
      </c>
    </row>
    <row r="11" spans="1:15" s="8" customFormat="1" ht="89.25">
      <c r="A11" s="5" t="s">
        <v>776</v>
      </c>
      <c r="B11" s="5" t="s">
        <v>777</v>
      </c>
      <c r="C11" s="5" t="s">
        <v>1027</v>
      </c>
      <c r="D11" s="5" t="s">
        <v>958</v>
      </c>
      <c r="E11" s="6">
        <v>39647</v>
      </c>
      <c r="F11" s="5" t="s">
        <v>295</v>
      </c>
      <c r="G11" s="7">
        <v>392600</v>
      </c>
      <c r="H11" s="7">
        <v>0</v>
      </c>
      <c r="I11" s="7">
        <v>392600</v>
      </c>
      <c r="J11" s="7">
        <v>0</v>
      </c>
      <c r="K11" s="7">
        <v>0</v>
      </c>
      <c r="M11" s="7">
        <f t="shared" si="0"/>
        <v>392600</v>
      </c>
      <c r="N11" s="7">
        <f t="shared" si="1"/>
        <v>392600</v>
      </c>
      <c r="O11" s="7">
        <f t="shared" si="2"/>
        <v>0</v>
      </c>
    </row>
    <row r="12" spans="1:15" s="8" customFormat="1" ht="114.75">
      <c r="A12" s="5" t="s">
        <v>778</v>
      </c>
      <c r="B12" s="5" t="s">
        <v>779</v>
      </c>
      <c r="C12" s="5" t="s">
        <v>1027</v>
      </c>
      <c r="D12" s="5" t="s">
        <v>958</v>
      </c>
      <c r="E12" s="6">
        <v>39647</v>
      </c>
      <c r="F12" s="5" t="s">
        <v>295</v>
      </c>
      <c r="G12" s="7">
        <v>8490895</v>
      </c>
      <c r="H12" s="7">
        <v>0</v>
      </c>
      <c r="I12" s="7">
        <v>8490895</v>
      </c>
      <c r="J12" s="7">
        <v>0</v>
      </c>
      <c r="K12" s="7">
        <v>0</v>
      </c>
      <c r="M12" s="7">
        <f t="shared" si="0"/>
        <v>8490895</v>
      </c>
      <c r="N12" s="7">
        <f t="shared" si="1"/>
        <v>8490895</v>
      </c>
      <c r="O12" s="7">
        <f t="shared" si="2"/>
        <v>0</v>
      </c>
    </row>
    <row r="13" spans="1:15" s="8" customFormat="1" ht="89.25">
      <c r="A13" s="5" t="s">
        <v>787</v>
      </c>
      <c r="B13" s="5" t="s">
        <v>788</v>
      </c>
      <c r="C13" s="5" t="s">
        <v>1027</v>
      </c>
      <c r="D13" s="5" t="s">
        <v>958</v>
      </c>
      <c r="E13" s="6">
        <v>39652</v>
      </c>
      <c r="F13" s="5" t="s">
        <v>295</v>
      </c>
      <c r="G13" s="7">
        <v>5260000</v>
      </c>
      <c r="H13" s="7">
        <v>0</v>
      </c>
      <c r="I13" s="7">
        <v>5260000</v>
      </c>
      <c r="J13" s="7">
        <v>0</v>
      </c>
      <c r="K13" s="7">
        <v>0</v>
      </c>
      <c r="M13" s="7">
        <f t="shared" si="0"/>
        <v>5260000</v>
      </c>
      <c r="N13" s="7">
        <f t="shared" si="1"/>
        <v>5260000</v>
      </c>
      <c r="O13" s="7">
        <f t="shared" si="2"/>
        <v>0</v>
      </c>
    </row>
    <row r="14" spans="1:15" s="8" customFormat="1" ht="76.5">
      <c r="A14" s="5" t="s">
        <v>797</v>
      </c>
      <c r="B14" s="5" t="s">
        <v>798</v>
      </c>
      <c r="C14" s="5" t="s">
        <v>1027</v>
      </c>
      <c r="D14" s="5" t="s">
        <v>958</v>
      </c>
      <c r="E14" s="6">
        <v>39658</v>
      </c>
      <c r="F14" s="5" t="s">
        <v>295</v>
      </c>
      <c r="G14" s="7">
        <v>1452200</v>
      </c>
      <c r="H14" s="7">
        <v>0</v>
      </c>
      <c r="I14" s="7">
        <v>1452200</v>
      </c>
      <c r="J14" s="7">
        <v>0</v>
      </c>
      <c r="K14" s="7">
        <v>0</v>
      </c>
      <c r="M14" s="7">
        <f t="shared" si="0"/>
        <v>1452200</v>
      </c>
      <c r="N14" s="7">
        <f t="shared" si="1"/>
        <v>1452200</v>
      </c>
      <c r="O14" s="7">
        <f t="shared" si="2"/>
        <v>0</v>
      </c>
    </row>
    <row r="15" spans="1:15" s="8" customFormat="1" ht="76.5">
      <c r="A15" s="5" t="s">
        <v>847</v>
      </c>
      <c r="B15" s="5" t="s">
        <v>848</v>
      </c>
      <c r="C15" s="5" t="s">
        <v>1027</v>
      </c>
      <c r="D15" s="5" t="s">
        <v>958</v>
      </c>
      <c r="E15" s="6">
        <v>39675</v>
      </c>
      <c r="F15" s="5" t="s">
        <v>295</v>
      </c>
      <c r="G15" s="7">
        <v>7613514</v>
      </c>
      <c r="H15" s="7">
        <v>0</v>
      </c>
      <c r="I15" s="7">
        <v>7613514</v>
      </c>
      <c r="J15" s="7">
        <v>0</v>
      </c>
      <c r="K15" s="7">
        <v>0</v>
      </c>
      <c r="M15" s="7">
        <f t="shared" si="0"/>
        <v>7613514</v>
      </c>
      <c r="N15" s="7">
        <f t="shared" si="1"/>
        <v>7613514</v>
      </c>
      <c r="O15" s="7">
        <f t="shared" si="2"/>
        <v>0</v>
      </c>
    </row>
    <row r="16" spans="1:15" s="8" customFormat="1" ht="76.5">
      <c r="A16" s="5" t="s">
        <v>849</v>
      </c>
      <c r="B16" s="5" t="s">
        <v>2447</v>
      </c>
      <c r="C16" s="5" t="s">
        <v>1027</v>
      </c>
      <c r="D16" s="5" t="s">
        <v>958</v>
      </c>
      <c r="E16" s="6">
        <v>39675</v>
      </c>
      <c r="F16" s="5" t="s">
        <v>295</v>
      </c>
      <c r="G16" s="7">
        <v>2133200</v>
      </c>
      <c r="H16" s="7">
        <v>0</v>
      </c>
      <c r="I16" s="7">
        <v>2133200</v>
      </c>
      <c r="J16" s="7">
        <v>0</v>
      </c>
      <c r="K16" s="7">
        <v>0</v>
      </c>
      <c r="M16" s="7">
        <f t="shared" si="0"/>
        <v>2133200</v>
      </c>
      <c r="N16" s="7">
        <f t="shared" si="1"/>
        <v>2133200</v>
      </c>
      <c r="O16" s="7">
        <f t="shared" si="2"/>
        <v>0</v>
      </c>
    </row>
    <row r="17" spans="1:15" s="8" customFormat="1" ht="76.5">
      <c r="A17" s="5" t="s">
        <v>871</v>
      </c>
      <c r="B17" s="5" t="s">
        <v>872</v>
      </c>
      <c r="C17" s="5" t="s">
        <v>1027</v>
      </c>
      <c r="D17" s="5" t="s">
        <v>958</v>
      </c>
      <c r="E17" s="6">
        <v>39688</v>
      </c>
      <c r="F17" s="5" t="s">
        <v>295</v>
      </c>
      <c r="G17" s="7">
        <v>10254800</v>
      </c>
      <c r="H17" s="7">
        <v>0</v>
      </c>
      <c r="I17" s="7">
        <v>10254800</v>
      </c>
      <c r="J17" s="7">
        <v>0</v>
      </c>
      <c r="K17" s="7">
        <v>0</v>
      </c>
      <c r="M17" s="7">
        <f t="shared" si="0"/>
        <v>10254800</v>
      </c>
      <c r="N17" s="7">
        <f t="shared" si="1"/>
        <v>10254800</v>
      </c>
      <c r="O17" s="7">
        <f t="shared" si="2"/>
        <v>0</v>
      </c>
    </row>
    <row r="18" spans="1:15" s="8" customFormat="1" ht="127.5">
      <c r="A18" s="5" t="s">
        <v>812</v>
      </c>
      <c r="B18" s="5" t="s">
        <v>813</v>
      </c>
      <c r="C18" s="5" t="s">
        <v>1027</v>
      </c>
      <c r="D18" s="5" t="s">
        <v>958</v>
      </c>
      <c r="E18" s="6">
        <v>39707</v>
      </c>
      <c r="F18" s="5" t="s">
        <v>295</v>
      </c>
      <c r="G18" s="7">
        <v>1282600</v>
      </c>
      <c r="H18" s="7">
        <v>0</v>
      </c>
      <c r="I18" s="7">
        <v>1282600</v>
      </c>
      <c r="J18" s="7">
        <v>0</v>
      </c>
      <c r="K18" s="7">
        <v>0</v>
      </c>
      <c r="M18" s="7">
        <f t="shared" si="0"/>
        <v>1282600</v>
      </c>
      <c r="N18" s="7">
        <f t="shared" si="1"/>
        <v>1282600</v>
      </c>
      <c r="O18" s="7">
        <f t="shared" si="2"/>
        <v>0</v>
      </c>
    </row>
    <row r="19" spans="1:15" s="8" customFormat="1" ht="76.5">
      <c r="A19" s="5" t="s">
        <v>1390</v>
      </c>
      <c r="B19" s="5" t="s">
        <v>1391</v>
      </c>
      <c r="C19" s="5" t="s">
        <v>1027</v>
      </c>
      <c r="D19" s="5" t="s">
        <v>958</v>
      </c>
      <c r="E19" s="6">
        <v>39861</v>
      </c>
      <c r="F19" s="5" t="s">
        <v>303</v>
      </c>
      <c r="G19" s="7">
        <v>430480</v>
      </c>
      <c r="H19" s="7">
        <v>0</v>
      </c>
      <c r="I19" s="7">
        <v>430480</v>
      </c>
      <c r="J19" s="7">
        <v>0</v>
      </c>
      <c r="K19" s="7">
        <v>0</v>
      </c>
      <c r="M19" s="7">
        <f t="shared" si="0"/>
        <v>430480</v>
      </c>
      <c r="N19" s="7">
        <f t="shared" si="1"/>
        <v>430480</v>
      </c>
      <c r="O19" s="7">
        <f t="shared" si="2"/>
        <v>0</v>
      </c>
    </row>
    <row r="20" spans="1:15" s="8" customFormat="1" ht="146.25" customHeight="1">
      <c r="A20" s="5" t="s">
        <v>1966</v>
      </c>
      <c r="B20" s="5" t="s">
        <v>1967</v>
      </c>
      <c r="C20" s="5" t="s">
        <v>1027</v>
      </c>
      <c r="D20" s="5" t="s">
        <v>958</v>
      </c>
      <c r="E20" s="6">
        <v>39959</v>
      </c>
      <c r="F20" s="5" t="s">
        <v>295</v>
      </c>
      <c r="G20" s="7">
        <v>374000</v>
      </c>
      <c r="H20" s="7">
        <v>0</v>
      </c>
      <c r="I20" s="7">
        <v>374000</v>
      </c>
      <c r="J20" s="7">
        <v>0</v>
      </c>
      <c r="K20" s="7">
        <v>0</v>
      </c>
      <c r="M20" s="7">
        <f t="shared" si="0"/>
        <v>374000</v>
      </c>
      <c r="N20" s="7">
        <f t="shared" si="1"/>
        <v>374000</v>
      </c>
      <c r="O20" s="7">
        <f t="shared" si="2"/>
        <v>0</v>
      </c>
    </row>
    <row r="21" spans="1:15" s="8" customFormat="1" ht="165.75">
      <c r="A21" s="5" t="s">
        <v>907</v>
      </c>
      <c r="B21" s="5" t="s">
        <v>2363</v>
      </c>
      <c r="C21" s="5" t="s">
        <v>1027</v>
      </c>
      <c r="D21" s="5" t="s">
        <v>958</v>
      </c>
      <c r="E21" s="6">
        <v>40121</v>
      </c>
      <c r="F21" s="5" t="s">
        <v>295</v>
      </c>
      <c r="G21" s="7">
        <v>214200</v>
      </c>
      <c r="H21" s="7">
        <v>0</v>
      </c>
      <c r="I21" s="7">
        <v>214200</v>
      </c>
      <c r="J21" s="7">
        <v>0</v>
      </c>
      <c r="K21" s="7">
        <v>0</v>
      </c>
      <c r="M21" s="7">
        <f t="shared" si="0"/>
        <v>214200</v>
      </c>
      <c r="N21" s="7">
        <f t="shared" si="1"/>
        <v>214200</v>
      </c>
      <c r="O21" s="7">
        <f t="shared" si="2"/>
        <v>0</v>
      </c>
    </row>
    <row r="22" spans="1:15" s="8" customFormat="1" ht="76.5">
      <c r="A22" s="5" t="s">
        <v>651</v>
      </c>
      <c r="B22" s="5" t="s">
        <v>1699</v>
      </c>
      <c r="C22" s="5" t="s">
        <v>1225</v>
      </c>
      <c r="D22" s="5" t="s">
        <v>958</v>
      </c>
      <c r="E22" s="6">
        <v>39630</v>
      </c>
      <c r="F22" s="5" t="s">
        <v>303</v>
      </c>
      <c r="G22" s="7">
        <v>2702500</v>
      </c>
      <c r="H22" s="7">
        <v>0</v>
      </c>
      <c r="I22" s="7">
        <v>2702500</v>
      </c>
      <c r="J22" s="7">
        <v>0</v>
      </c>
      <c r="K22" s="7">
        <v>0</v>
      </c>
      <c r="M22" s="7">
        <f t="shared" si="0"/>
        <v>2702500</v>
      </c>
      <c r="N22" s="7">
        <f t="shared" si="1"/>
        <v>2702500</v>
      </c>
      <c r="O22" s="7">
        <f t="shared" si="2"/>
        <v>0</v>
      </c>
    </row>
    <row r="23" spans="1:15" s="8" customFormat="1" ht="140.25">
      <c r="A23" s="5" t="s">
        <v>774</v>
      </c>
      <c r="B23" s="5" t="s">
        <v>775</v>
      </c>
      <c r="C23" s="5" t="s">
        <v>1225</v>
      </c>
      <c r="D23" s="5" t="s">
        <v>958</v>
      </c>
      <c r="E23" s="6">
        <v>39647</v>
      </c>
      <c r="F23" s="5" t="s">
        <v>303</v>
      </c>
      <c r="G23" s="7">
        <v>3651000</v>
      </c>
      <c r="H23" s="7">
        <v>0</v>
      </c>
      <c r="I23" s="7">
        <v>3651000</v>
      </c>
      <c r="J23" s="7">
        <v>0</v>
      </c>
      <c r="K23" s="7">
        <v>0</v>
      </c>
      <c r="M23" s="7">
        <f t="shared" si="0"/>
        <v>3651000</v>
      </c>
      <c r="N23" s="7">
        <f t="shared" si="1"/>
        <v>3651000</v>
      </c>
      <c r="O23" s="7">
        <f t="shared" si="2"/>
        <v>0</v>
      </c>
    </row>
    <row r="24" spans="1:15" s="8" customFormat="1" ht="102.75" customHeight="1">
      <c r="A24" s="5" t="s">
        <v>88</v>
      </c>
      <c r="B24" s="5" t="s">
        <v>1676</v>
      </c>
      <c r="C24" s="5" t="s">
        <v>2010</v>
      </c>
      <c r="D24" s="5" t="s">
        <v>958</v>
      </c>
      <c r="E24" s="6">
        <v>39574</v>
      </c>
      <c r="F24" s="5" t="s">
        <v>303</v>
      </c>
      <c r="G24" s="7">
        <v>1225050</v>
      </c>
      <c r="H24" s="7">
        <v>0</v>
      </c>
      <c r="I24" s="7">
        <v>1225050</v>
      </c>
      <c r="J24" s="7">
        <v>0</v>
      </c>
      <c r="K24" s="7">
        <v>0</v>
      </c>
      <c r="M24" s="7">
        <f t="shared" si="0"/>
        <v>1225050</v>
      </c>
      <c r="N24" s="7">
        <f t="shared" si="1"/>
        <v>1225050</v>
      </c>
      <c r="O24" s="7">
        <f t="shared" si="2"/>
        <v>0</v>
      </c>
    </row>
    <row r="25" spans="1:15" s="8" customFormat="1" ht="76.5">
      <c r="A25" s="5" t="s">
        <v>62</v>
      </c>
      <c r="B25" s="5" t="s">
        <v>2200</v>
      </c>
      <c r="C25" s="5" t="s">
        <v>1259</v>
      </c>
      <c r="D25" s="5" t="s">
        <v>958</v>
      </c>
      <c r="E25" s="6">
        <v>39547</v>
      </c>
      <c r="F25" s="5" t="s">
        <v>303</v>
      </c>
      <c r="G25" s="7">
        <v>1040000</v>
      </c>
      <c r="H25" s="7">
        <v>0</v>
      </c>
      <c r="I25" s="7">
        <v>1040000</v>
      </c>
      <c r="J25" s="7">
        <v>0</v>
      </c>
      <c r="K25" s="7">
        <v>0</v>
      </c>
      <c r="M25" s="7">
        <f t="shared" si="0"/>
        <v>1040000</v>
      </c>
      <c r="N25" s="7">
        <f t="shared" si="1"/>
        <v>1040000</v>
      </c>
      <c r="O25" s="7">
        <f t="shared" si="2"/>
        <v>0</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BMAZOS</cp:lastModifiedBy>
  <dcterms:created xsi:type="dcterms:W3CDTF">2009-12-04T14:02:56Z</dcterms:created>
  <dcterms:modified xsi:type="dcterms:W3CDTF">2010-01-25T16:21:36Z</dcterms:modified>
  <cp:category/>
  <cp:version/>
  <cp:contentType/>
  <cp:contentStatus/>
</cp:coreProperties>
</file>